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2" windowWidth="19320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75" i="1" l="1"/>
  <c r="L85" i="1"/>
  <c r="B205" i="1"/>
  <c r="A205" i="1"/>
  <c r="L204" i="1"/>
  <c r="J204" i="1"/>
  <c r="I204" i="1"/>
  <c r="H204" i="1"/>
  <c r="G204" i="1"/>
  <c r="F204" i="1"/>
  <c r="B195" i="1"/>
  <c r="A195" i="1"/>
  <c r="L194" i="1"/>
  <c r="L205" i="1" s="1"/>
  <c r="J194" i="1"/>
  <c r="J205" i="1" s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5" i="1"/>
  <c r="A175" i="1"/>
  <c r="L174" i="1"/>
  <c r="L185" i="1" s="1"/>
  <c r="J174" i="1"/>
  <c r="J185" i="1" s="1"/>
  <c r="I174" i="1"/>
  <c r="I185" i="1" s="1"/>
  <c r="H174" i="1"/>
  <c r="H185" i="1" s="1"/>
  <c r="G174" i="1"/>
  <c r="F174" i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F155" i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F135" i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F115" i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F95" i="1"/>
  <c r="B86" i="1"/>
  <c r="A86" i="1"/>
  <c r="J85" i="1"/>
  <c r="I85" i="1"/>
  <c r="H85" i="1"/>
  <c r="G85" i="1"/>
  <c r="F85" i="1"/>
  <c r="B76" i="1"/>
  <c r="A76" i="1"/>
  <c r="J75" i="1"/>
  <c r="I75" i="1"/>
  <c r="I86" i="1" s="1"/>
  <c r="H75" i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I26" i="1" s="1"/>
  <c r="H15" i="1"/>
  <c r="G15" i="1"/>
  <c r="G26" i="1" s="1"/>
  <c r="F15" i="1"/>
  <c r="F26" i="1" s="1"/>
  <c r="H205" i="1" l="1"/>
  <c r="I205" i="1"/>
  <c r="F106" i="1"/>
  <c r="F126" i="1"/>
  <c r="F146" i="1"/>
  <c r="F166" i="1"/>
  <c r="F185" i="1"/>
  <c r="F205" i="1"/>
  <c r="G106" i="1"/>
  <c r="G126" i="1"/>
  <c r="G146" i="1"/>
  <c r="G166" i="1"/>
  <c r="G185" i="1"/>
  <c r="G205" i="1"/>
  <c r="G86" i="1"/>
  <c r="G206" i="1" s="1"/>
  <c r="H86" i="1"/>
  <c r="F86" i="1"/>
  <c r="H26" i="1"/>
  <c r="J86" i="1"/>
  <c r="J206" i="1" s="1"/>
  <c r="L86" i="1"/>
  <c r="I206" i="1"/>
  <c r="F206" i="1" l="1"/>
  <c r="H206" i="1"/>
</calcChain>
</file>

<file path=xl/sharedStrings.xml><?xml version="1.0" encoding="utf-8"?>
<sst xmlns="http://schemas.openxmlformats.org/spreadsheetml/2006/main" count="408" uniqueCount="155">
  <si>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</si>
  <si>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</si>
  <si>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</si>
  <si>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</si>
  <si>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</si>
  <si>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</si>
  <si>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</si>
  <si>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</si>
  <si>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</si>
  <si>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</si>
  <si>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</si>
  <si>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</si>
  <si>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</si>
  <si>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</si>
  <si>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</si>
  <si>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</si>
  <si>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</si>
  <si>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</si>
  <si>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</si>
  <si>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</si>
  <si>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</si>
  <si>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</si>
  <si>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</si>
  <si>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</si>
  <si>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</si>
  <si>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</si>
  <si>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</si>
  <si>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</si>
  <si>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</si>
  <si>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</si>
  <si>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</si>
  <si>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</si>
  <si>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</si>
  <si>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</si>
  <si>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</si>
  <si>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</si>
  <si>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</si>
  <si>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яблоко</t>
  </si>
  <si>
    <t>салат</t>
  </si>
  <si>
    <t>апельсин</t>
  </si>
  <si>
    <t>банан</t>
  </si>
  <si>
    <t>горячий напиток</t>
  </si>
  <si>
    <t>54-1з</t>
  </si>
  <si>
    <t>Директор школы</t>
  </si>
  <si>
    <t>Елеупова О.И.</t>
  </si>
  <si>
    <t>хлеб пшеничный</t>
  </si>
  <si>
    <t>хлеб ржано -пшеничный</t>
  </si>
  <si>
    <t>какао с молоком</t>
  </si>
  <si>
    <t>сыр твердых сортов в нарезке</t>
  </si>
  <si>
    <t>кофейный напиток с молоком</t>
  </si>
  <si>
    <t>54-21гн</t>
  </si>
  <si>
    <t>54-4гн</t>
  </si>
  <si>
    <t>хлеб ржано-пшеничный</t>
  </si>
  <si>
    <t>54-23гн</t>
  </si>
  <si>
    <t>хлеб  пшеничный</t>
  </si>
  <si>
    <t>хлеб  ржано-пшеничный</t>
  </si>
  <si>
    <t>чай с сахаром</t>
  </si>
  <si>
    <t>54-45гн</t>
  </si>
  <si>
    <t>хлеб черн</t>
  </si>
  <si>
    <t>Буртинская СОШ  меню весна-лето Лагерь</t>
  </si>
  <si>
    <t>53-19з</t>
  </si>
  <si>
    <t>масло сливочное</t>
  </si>
  <si>
    <t>54-25к</t>
  </si>
  <si>
    <t>54-34з</t>
  </si>
  <si>
    <t>салат карт.с морковью и зел.горошком</t>
  </si>
  <si>
    <t>54-22с</t>
  </si>
  <si>
    <t>борщ с капустой и картофелем</t>
  </si>
  <si>
    <t>котлета рыбная любительская макароны отварные</t>
  </si>
  <si>
    <t>54-1г54-14р</t>
  </si>
  <si>
    <t>напиток витаминный витошка</t>
  </si>
  <si>
    <t xml:space="preserve">хлеб ржано- пшеничный </t>
  </si>
  <si>
    <t>каша  молочная пшенная</t>
  </si>
  <si>
    <t>повидло яблочное</t>
  </si>
  <si>
    <t>каша вязкая из хлопьев "Геркулес"</t>
  </si>
  <si>
    <t>54-29к</t>
  </si>
  <si>
    <t>салат из белокочанной капусты с морковью и яблоками</t>
  </si>
  <si>
    <t>54-9з</t>
  </si>
  <si>
    <t>54-12с</t>
  </si>
  <si>
    <t>суп с рыбными консервами (горбуша)</t>
  </si>
  <si>
    <t>плов с курицей</t>
  </si>
  <si>
    <t>54-12м</t>
  </si>
  <si>
    <t>сок апельсиновый</t>
  </si>
  <si>
    <t>макароны отварные с сыром</t>
  </si>
  <si>
    <t>54-3г</t>
  </si>
  <si>
    <t>масло сливочное (порциями)</t>
  </si>
  <si>
    <t>54-22гн</t>
  </si>
  <si>
    <t>какао с молоком сгущенным</t>
  </si>
  <si>
    <t>рассольник домашний</t>
  </si>
  <si>
    <t>54-4с</t>
  </si>
  <si>
    <t>каша гречневая рассыпчатая тефтели из говядины соус молочный натуральный</t>
  </si>
  <si>
    <t>54-4г54-8м54-5соус</t>
  </si>
  <si>
    <t>кисель из смородины</t>
  </si>
  <si>
    <t>54-23хн</t>
  </si>
  <si>
    <t>каша жидкая  молочная пшенная</t>
  </si>
  <si>
    <t>омлет натуральный</t>
  </si>
  <si>
    <t>чай с молоком и сахаром</t>
  </si>
  <si>
    <t>54-24к</t>
  </si>
  <si>
    <t>54-1о</t>
  </si>
  <si>
    <t>салат из свеклы с курагой и изюмом</t>
  </si>
  <si>
    <t>54-14з</t>
  </si>
  <si>
    <t>суп гороховый</t>
  </si>
  <si>
    <t>54-25с</t>
  </si>
  <si>
    <t>макароны отварные котлета из курицы</t>
  </si>
  <si>
    <t>54-1г54-5м</t>
  </si>
  <si>
    <t>компот из свежих яблок</t>
  </si>
  <si>
    <t>54-32хн</t>
  </si>
  <si>
    <t>яйцо вареное</t>
  </si>
  <si>
    <t>каша дружба</t>
  </si>
  <si>
    <t>54-6о</t>
  </si>
  <si>
    <t>54-16к</t>
  </si>
  <si>
    <t>ДП-4ос</t>
  </si>
  <si>
    <t>салат из белокочанной капусты и огурца</t>
  </si>
  <si>
    <t>суп картофельный с макаронными изделиями</t>
  </si>
  <si>
    <t>54-24с</t>
  </si>
  <si>
    <t>рис припущенный с томатом шницель из курицы</t>
  </si>
  <si>
    <t>54-27г54-24м</t>
  </si>
  <si>
    <t>кисель с витаминами витошка</t>
  </si>
  <si>
    <t>суп молочный с макаронными изделиями</t>
  </si>
  <si>
    <t>54-19к</t>
  </si>
  <si>
    <t>компот из изюма</t>
  </si>
  <si>
    <t>54-4хн</t>
  </si>
  <si>
    <t>рассольник ленинградский</t>
  </si>
  <si>
    <t>каша гречневая рассыпчатая котлета из курицы соус молочный натуральный</t>
  </si>
  <si>
    <t>витаминный напиток витошка</t>
  </si>
  <si>
    <t>54-3с</t>
  </si>
  <si>
    <t>54-4г54-5м54-5соус</t>
  </si>
  <si>
    <t>каша вязкая из хлопьев овсяных геркулес</t>
  </si>
  <si>
    <t>54-2гн</t>
  </si>
  <si>
    <t>54-7с</t>
  </si>
  <si>
    <t>картофель отварной в молоке рыба тушеная в томате с овощами (минтай)</t>
  </si>
  <si>
    <t>54-10г54-11р</t>
  </si>
  <si>
    <t>повидло абрикосовое</t>
  </si>
  <si>
    <t>каша жидкая молочная гречневая</t>
  </si>
  <si>
    <t>54-20г</t>
  </si>
  <si>
    <t>макароны отварные тефтели из говядины паровые соус красный основной</t>
  </si>
  <si>
    <t>54-1г54-8м54-3соус</t>
  </si>
  <si>
    <t>пудинг из творога с яблоками</t>
  </si>
  <si>
    <t>54-4т</t>
  </si>
  <si>
    <t>молоко сгущенное с сахаром</t>
  </si>
  <si>
    <t>компот из смеси сухофруктов</t>
  </si>
  <si>
    <t>54-35хн</t>
  </si>
  <si>
    <t>салат из белокочанной капусты с морковью</t>
  </si>
  <si>
    <t>54-8з</t>
  </si>
  <si>
    <t>суп крестьянский с крупой (крупа перловая)</t>
  </si>
  <si>
    <t>54-10с</t>
  </si>
  <si>
    <t>картофельное пюре котлета из курицы</t>
  </si>
  <si>
    <t>54-11г54-5м</t>
  </si>
  <si>
    <t>суп молочный с гречневой крупой</t>
  </si>
  <si>
    <t>54-17к</t>
  </si>
  <si>
    <t>винегрет с растительным маслом</t>
  </si>
  <si>
    <t>54-16з</t>
  </si>
  <si>
    <t>щи из свежей капусты со сметаной</t>
  </si>
  <si>
    <t>54-1с</t>
  </si>
  <si>
    <t>каша перловая рассыпчатая рыба тушеная в томате с овощами (минтай)</t>
  </si>
  <si>
    <t>54-5г54-11р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</si>
</sst>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0" borderId="2" xfId="0" applyNumberFormat="1" applyFont="1" applyBorder="1" applyAlignment="1">
      <alignment horizontal="center" vertical="top" wrapText="1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tabSelected="1" workbookViewId="0">
      <pane xSplit="4" ySplit="5" topLeftCell="E204" activePane="bottomRight" state="frozen"/>
      <selection pane="topRight" activeCell="E1" sqref="E1"/>
      <selection pane="bottomLeft" activeCell="A6" sqref="A6"/>
      <selection pane="bottomRight" activeCell="E197" sqref="E19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4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59</v>
      </c>
      <c r="D1" s="58"/>
      <c r="E1" s="58"/>
      <c r="F1" s="12" t="s">
        <v>16</v>
      </c>
      <c r="G1" s="2" t="s">
        <v>17</v>
      </c>
      <c r="H1" s="59" t="s">
        <v>43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44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6</v>
      </c>
      <c r="J3" s="49">
        <v>2025</v>
      </c>
      <c r="K3" s="50"/>
    </row>
    <row r="4" spans="1:12" x14ac:dyDescent="0.25">
      <c r="C4" s="2"/>
      <c r="D4" s="4"/>
      <c r="H4" s="47" t="s">
        <v>33</v>
      </c>
      <c r="I4" s="47" t="s">
        <v>34</v>
      </c>
      <c r="J4" s="47" t="s">
        <v>35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14.4" x14ac:dyDescent="0.3">
      <c r="A6" s="20">
        <v>1</v>
      </c>
      <c r="B6" s="21">
        <v>1</v>
      </c>
      <c r="C6" s="22" t="s">
        <v>20</v>
      </c>
      <c r="D6" s="6"/>
      <c r="E6" s="42" t="s">
        <v>48</v>
      </c>
      <c r="F6" s="43">
        <v>15</v>
      </c>
      <c r="G6" s="43">
        <v>3.5</v>
      </c>
      <c r="H6" s="43">
        <v>4.4000000000000004</v>
      </c>
      <c r="I6" s="43">
        <v>0</v>
      </c>
      <c r="J6" s="43">
        <v>53.7</v>
      </c>
      <c r="K6" s="44" t="s">
        <v>42</v>
      </c>
      <c r="L6" s="40">
        <v>12</v>
      </c>
    </row>
    <row r="7" spans="1:12" ht="15" thickBot="1" x14ac:dyDescent="0.35">
      <c r="A7" s="23"/>
      <c r="B7" s="15"/>
      <c r="C7" s="11"/>
      <c r="D7" s="53"/>
      <c r="E7" s="54" t="s">
        <v>61</v>
      </c>
      <c r="F7" s="55">
        <v>10</v>
      </c>
      <c r="G7" s="55">
        <v>0.1</v>
      </c>
      <c r="H7" s="55">
        <v>7.3</v>
      </c>
      <c r="I7" s="55">
        <v>0.1</v>
      </c>
      <c r="J7" s="55">
        <v>66.099999999999994</v>
      </c>
      <c r="K7" s="56" t="s">
        <v>60</v>
      </c>
      <c r="L7" s="55">
        <v>10</v>
      </c>
    </row>
    <row r="8" spans="1:12" ht="14.4" x14ac:dyDescent="0.3">
      <c r="A8" s="23"/>
      <c r="B8" s="15"/>
      <c r="C8" s="11"/>
      <c r="D8" s="5" t="s">
        <v>21</v>
      </c>
      <c r="E8" s="39" t="s">
        <v>71</v>
      </c>
      <c r="F8" s="40">
        <v>250</v>
      </c>
      <c r="G8" s="40">
        <v>7.5</v>
      </c>
      <c r="H8" s="40">
        <v>7.8</v>
      </c>
      <c r="I8" s="40">
        <v>33.9</v>
      </c>
      <c r="J8" s="40">
        <v>236.6</v>
      </c>
      <c r="K8" s="41" t="s">
        <v>62</v>
      </c>
      <c r="L8" s="43">
        <v>25.52</v>
      </c>
    </row>
    <row r="9" spans="1:12" ht="14.4" x14ac:dyDescent="0.3">
      <c r="A9" s="23"/>
      <c r="B9" s="15"/>
      <c r="C9" s="11"/>
      <c r="D9" s="7" t="s">
        <v>29</v>
      </c>
      <c r="E9" s="42" t="s">
        <v>70</v>
      </c>
      <c r="F9" s="43">
        <v>45</v>
      </c>
      <c r="G9" s="43">
        <v>3</v>
      </c>
      <c r="H9" s="43">
        <v>0.5</v>
      </c>
      <c r="I9" s="43">
        <v>17.8</v>
      </c>
      <c r="J9" s="43">
        <v>88</v>
      </c>
      <c r="K9" s="44" t="s">
        <v>36</v>
      </c>
      <c r="L9" s="43">
        <v>2.66</v>
      </c>
    </row>
    <row r="10" spans="1:12" ht="14.4" x14ac:dyDescent="0.3">
      <c r="A10" s="23"/>
      <c r="B10" s="15"/>
      <c r="C10" s="11"/>
      <c r="D10" s="7" t="s">
        <v>22</v>
      </c>
      <c r="E10" s="42" t="s">
        <v>56</v>
      </c>
      <c r="F10" s="43">
        <v>200</v>
      </c>
      <c r="G10" s="43">
        <v>0.1</v>
      </c>
      <c r="H10" s="43">
        <v>0</v>
      </c>
      <c r="I10" s="43">
        <v>0</v>
      </c>
      <c r="J10" s="43">
        <v>21.4</v>
      </c>
      <c r="K10" s="44" t="s">
        <v>57</v>
      </c>
      <c r="L10" s="43">
        <v>1.26</v>
      </c>
    </row>
    <row r="11" spans="1:12" ht="14.4" x14ac:dyDescent="0.3">
      <c r="A11" s="23"/>
      <c r="B11" s="15"/>
      <c r="C11" s="11"/>
      <c r="D11" s="7" t="s">
        <v>23</v>
      </c>
      <c r="E11" s="42" t="s">
        <v>40</v>
      </c>
      <c r="F11" s="43">
        <v>100</v>
      </c>
      <c r="G11" s="43">
        <v>1.5</v>
      </c>
      <c r="H11" s="43">
        <v>0.5</v>
      </c>
      <c r="I11" s="43">
        <v>21</v>
      </c>
      <c r="J11" s="43">
        <v>94.5</v>
      </c>
      <c r="K11" s="44" t="s">
        <v>36</v>
      </c>
      <c r="L11" s="43">
        <v>19</v>
      </c>
    </row>
    <row r="12" spans="1:12" ht="14.4" x14ac:dyDescent="0.3">
      <c r="A12" s="23"/>
      <c r="B12" s="15"/>
      <c r="C12" s="11"/>
      <c r="D12" s="7" t="s">
        <v>28</v>
      </c>
      <c r="E12" s="42" t="s">
        <v>45</v>
      </c>
      <c r="F12" s="43">
        <v>25</v>
      </c>
      <c r="G12" s="43">
        <v>1.9</v>
      </c>
      <c r="H12" s="43">
        <v>0.2</v>
      </c>
      <c r="I12" s="43">
        <v>12.3</v>
      </c>
      <c r="J12" s="43">
        <v>59</v>
      </c>
      <c r="K12" s="44" t="s">
        <v>36</v>
      </c>
      <c r="L12" s="43">
        <v>1.45</v>
      </c>
    </row>
    <row r="13" spans="1:12" ht="14.4" x14ac:dyDescent="0.3">
      <c r="A13" s="23"/>
      <c r="B13" s="15"/>
      <c r="C13" s="11"/>
      <c r="D13" s="7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30</v>
      </c>
      <c r="E15" s="9"/>
      <c r="F15" s="19">
        <f>SUM(F6:F14)</f>
        <v>645</v>
      </c>
      <c r="G15" s="19">
        <f>SUM(G6:G14)</f>
        <v>17.599999999999998</v>
      </c>
      <c r="H15" s="19">
        <f>SUM(H6:H14)</f>
        <v>20.7</v>
      </c>
      <c r="I15" s="19">
        <f>SUM(I6:I14)</f>
        <v>85.1</v>
      </c>
      <c r="J15" s="19">
        <f>SUM(J6:J14)</f>
        <v>619.29999999999995</v>
      </c>
      <c r="K15" s="25"/>
      <c r="L15" s="19">
        <f>SUM(L6:L14)</f>
        <v>71.89</v>
      </c>
    </row>
    <row r="16" spans="1:12" ht="26.4" x14ac:dyDescent="0.3">
      <c r="A16" s="26">
        <f>A6</f>
        <v>1</v>
      </c>
      <c r="B16" s="13">
        <f>B6</f>
        <v>1</v>
      </c>
      <c r="C16" s="10" t="s">
        <v>24</v>
      </c>
      <c r="D16" s="7" t="s">
        <v>38</v>
      </c>
      <c r="E16" s="42" t="s">
        <v>64</v>
      </c>
      <c r="F16" s="43">
        <v>80</v>
      </c>
      <c r="G16" s="43">
        <v>2.2000000000000002</v>
      </c>
      <c r="H16" s="43">
        <v>5.7</v>
      </c>
      <c r="I16" s="43">
        <v>8.3000000000000007</v>
      </c>
      <c r="J16" s="43">
        <v>93.8</v>
      </c>
      <c r="K16" s="44" t="s">
        <v>63</v>
      </c>
      <c r="L16" s="43">
        <v>12.41</v>
      </c>
    </row>
    <row r="17" spans="1:12" ht="14.4" x14ac:dyDescent="0.3">
      <c r="A17" s="23"/>
      <c r="B17" s="15"/>
      <c r="C17" s="11"/>
      <c r="D17" s="7" t="s">
        <v>25</v>
      </c>
      <c r="E17" s="42" t="s">
        <v>66</v>
      </c>
      <c r="F17" s="43">
        <v>250</v>
      </c>
      <c r="G17" s="43">
        <v>5.4</v>
      </c>
      <c r="H17" s="43">
        <v>4.3</v>
      </c>
      <c r="I17" s="43">
        <v>9.3000000000000007</v>
      </c>
      <c r="J17" s="43">
        <v>97.9</v>
      </c>
      <c r="K17" s="44" t="s">
        <v>65</v>
      </c>
      <c r="L17" s="43">
        <v>8.44</v>
      </c>
    </row>
    <row r="18" spans="1:12" ht="26.4" x14ac:dyDescent="0.3">
      <c r="A18" s="23"/>
      <c r="B18" s="15"/>
      <c r="C18" s="11"/>
      <c r="D18" s="7" t="s">
        <v>26</v>
      </c>
      <c r="E18" s="42" t="s">
        <v>67</v>
      </c>
      <c r="F18" s="43">
        <v>290</v>
      </c>
      <c r="G18" s="43">
        <v>18.600000000000001</v>
      </c>
      <c r="H18" s="43">
        <v>10.3</v>
      </c>
      <c r="I18" s="43">
        <v>49.2</v>
      </c>
      <c r="J18" s="43">
        <v>363.4</v>
      </c>
      <c r="K18" s="44" t="s">
        <v>68</v>
      </c>
      <c r="L18" s="43">
        <v>38.49</v>
      </c>
    </row>
    <row r="19" spans="1:12" ht="14.4" x14ac:dyDescent="0.3">
      <c r="A19" s="23"/>
      <c r="B19" s="15"/>
      <c r="C19" s="11"/>
      <c r="D19" s="7" t="s">
        <v>22</v>
      </c>
      <c r="E19" s="42" t="s">
        <v>69</v>
      </c>
      <c r="F19" s="43">
        <v>200</v>
      </c>
      <c r="G19" s="43">
        <v>0</v>
      </c>
      <c r="H19" s="43">
        <v>0</v>
      </c>
      <c r="I19" s="43">
        <v>17.7</v>
      </c>
      <c r="J19" s="43">
        <v>70.599999999999994</v>
      </c>
      <c r="K19" s="52">
        <v>45318</v>
      </c>
      <c r="L19" s="43">
        <v>9.9</v>
      </c>
    </row>
    <row r="20" spans="1:12" ht="14.4" x14ac:dyDescent="0.3">
      <c r="A20" s="23"/>
      <c r="B20" s="15"/>
      <c r="C20" s="11"/>
      <c r="D20" s="7" t="s">
        <v>28</v>
      </c>
      <c r="E20" s="42" t="s">
        <v>45</v>
      </c>
      <c r="F20" s="43">
        <v>60</v>
      </c>
      <c r="G20" s="43">
        <v>4.5999999999999996</v>
      </c>
      <c r="H20" s="43">
        <v>0.5</v>
      </c>
      <c r="I20" s="43">
        <v>29.5</v>
      </c>
      <c r="J20" s="43">
        <v>140.6</v>
      </c>
      <c r="K20" s="44" t="s">
        <v>36</v>
      </c>
      <c r="L20" s="43">
        <v>3.48</v>
      </c>
    </row>
    <row r="21" spans="1:12" ht="14.4" x14ac:dyDescent="0.3">
      <c r="A21" s="23"/>
      <c r="B21" s="15"/>
      <c r="C21" s="11"/>
      <c r="D21" s="7" t="s">
        <v>29</v>
      </c>
      <c r="E21" s="42" t="s">
        <v>70</v>
      </c>
      <c r="F21" s="43">
        <v>50</v>
      </c>
      <c r="G21" s="43">
        <v>3.3</v>
      </c>
      <c r="H21" s="43">
        <v>0.6</v>
      </c>
      <c r="I21" s="43">
        <v>19.8</v>
      </c>
      <c r="J21" s="43">
        <v>97.8</v>
      </c>
      <c r="K21" s="44" t="s">
        <v>36</v>
      </c>
      <c r="L21" s="43">
        <v>2.85</v>
      </c>
    </row>
    <row r="22" spans="1:12" ht="14.4" x14ac:dyDescent="0.3">
      <c r="A22" s="23"/>
      <c r="B22" s="15"/>
      <c r="C22" s="11"/>
      <c r="D22" s="7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4"/>
      <c r="B25" s="17"/>
      <c r="C25" s="8"/>
      <c r="D25" s="18" t="s">
        <v>30</v>
      </c>
      <c r="E25" s="9"/>
      <c r="F25" s="19">
        <f>SUM(F16:F24)</f>
        <v>930</v>
      </c>
      <c r="G25" s="19">
        <f t="shared" ref="G25:J25" si="0">SUM(G16:G24)</f>
        <v>34.1</v>
      </c>
      <c r="H25" s="19">
        <f t="shared" si="0"/>
        <v>21.400000000000002</v>
      </c>
      <c r="I25" s="19">
        <f t="shared" si="0"/>
        <v>133.80000000000001</v>
      </c>
      <c r="J25" s="19">
        <f t="shared" si="0"/>
        <v>864.09999999999991</v>
      </c>
      <c r="K25" s="25"/>
      <c r="L25" s="19">
        <f t="shared" ref="L25" si="1">SUM(L16:L24)</f>
        <v>75.570000000000007</v>
      </c>
    </row>
    <row r="26" spans="1:12" ht="15" thickBot="1" x14ac:dyDescent="0.3">
      <c r="A26" s="29">
        <f>A6</f>
        <v>1</v>
      </c>
      <c r="B26" s="30">
        <f>B6</f>
        <v>1</v>
      </c>
      <c r="C26" s="60" t="s">
        <v>4</v>
      </c>
      <c r="D26" s="61"/>
      <c r="E26" s="31"/>
      <c r="F26" s="32">
        <f>F15+F25</f>
        <v>1575</v>
      </c>
      <c r="G26" s="32">
        <f t="shared" ref="G26:J26" si="2">G15+G25</f>
        <v>51.7</v>
      </c>
      <c r="H26" s="32">
        <f t="shared" si="2"/>
        <v>42.1</v>
      </c>
      <c r="I26" s="32">
        <f t="shared" si="2"/>
        <v>218.9</v>
      </c>
      <c r="J26" s="32">
        <f t="shared" si="2"/>
        <v>1483.3999999999999</v>
      </c>
      <c r="K26" s="32"/>
      <c r="L26" s="32">
        <f t="shared" ref="L26" si="3">L15+L25</f>
        <v>147.46</v>
      </c>
    </row>
    <row r="27" spans="1:12" ht="15" thickBot="1" x14ac:dyDescent="0.35">
      <c r="A27" s="14">
        <v>1</v>
      </c>
      <c r="B27" s="15">
        <v>2</v>
      </c>
      <c r="C27" s="22" t="s">
        <v>20</v>
      </c>
      <c r="D27" s="5"/>
      <c r="E27" s="39" t="s">
        <v>72</v>
      </c>
      <c r="F27" s="40">
        <v>30</v>
      </c>
      <c r="G27" s="40">
        <v>0.1</v>
      </c>
      <c r="H27" s="40">
        <v>0</v>
      </c>
      <c r="I27" s="40">
        <v>0</v>
      </c>
      <c r="J27" s="40">
        <v>78.5</v>
      </c>
      <c r="K27" s="41" t="s">
        <v>36</v>
      </c>
      <c r="L27" s="40">
        <v>9</v>
      </c>
    </row>
    <row r="28" spans="1:12" ht="15" thickBot="1" x14ac:dyDescent="0.35">
      <c r="A28" s="14"/>
      <c r="B28" s="15"/>
      <c r="C28" s="11"/>
      <c r="D28" s="5" t="s">
        <v>21</v>
      </c>
      <c r="E28" s="42" t="s">
        <v>73</v>
      </c>
      <c r="F28" s="43">
        <v>200</v>
      </c>
      <c r="G28" s="43">
        <v>8.1999999999999993</v>
      </c>
      <c r="H28" s="43">
        <v>11.2</v>
      </c>
      <c r="I28" s="43">
        <v>32.4</v>
      </c>
      <c r="J28" s="43">
        <v>263</v>
      </c>
      <c r="K28" s="44" t="s">
        <v>74</v>
      </c>
      <c r="L28" s="40">
        <v>20.260000000000002</v>
      </c>
    </row>
    <row r="29" spans="1:12" ht="14.4" x14ac:dyDescent="0.3">
      <c r="A29" s="14"/>
      <c r="B29" s="15"/>
      <c r="C29" s="11"/>
      <c r="D29" s="5" t="s">
        <v>22</v>
      </c>
      <c r="E29" s="42" t="s">
        <v>49</v>
      </c>
      <c r="F29" s="43">
        <v>200</v>
      </c>
      <c r="G29" s="43">
        <v>3.9</v>
      </c>
      <c r="H29" s="43">
        <v>2.9</v>
      </c>
      <c r="I29" s="43">
        <v>11.2</v>
      </c>
      <c r="J29" s="43">
        <v>86</v>
      </c>
      <c r="K29" s="44" t="s">
        <v>53</v>
      </c>
      <c r="L29" s="43">
        <v>13.08</v>
      </c>
    </row>
    <row r="30" spans="1:12" ht="14.4" x14ac:dyDescent="0.3">
      <c r="A30" s="14"/>
      <c r="B30" s="15"/>
      <c r="C30" s="11"/>
      <c r="D30" s="7" t="s">
        <v>28</v>
      </c>
      <c r="E30" s="42" t="s">
        <v>45</v>
      </c>
      <c r="F30" s="43">
        <v>40</v>
      </c>
      <c r="G30" s="43">
        <v>3</v>
      </c>
      <c r="H30" s="43">
        <v>0.3</v>
      </c>
      <c r="I30" s="43">
        <v>19.7</v>
      </c>
      <c r="J30" s="43">
        <v>93.8</v>
      </c>
      <c r="K30" s="44" t="s">
        <v>36</v>
      </c>
      <c r="L30" s="43">
        <v>2.3199999999999998</v>
      </c>
    </row>
    <row r="31" spans="1:12" ht="14.4" x14ac:dyDescent="0.3">
      <c r="A31" s="14"/>
      <c r="B31" s="15"/>
      <c r="C31" s="11"/>
      <c r="D31" s="7" t="s">
        <v>29</v>
      </c>
      <c r="E31" s="42" t="s">
        <v>46</v>
      </c>
      <c r="F31" s="43">
        <v>20</v>
      </c>
      <c r="G31" s="43">
        <v>1.3</v>
      </c>
      <c r="H31" s="43">
        <v>0.2</v>
      </c>
      <c r="I31" s="43">
        <v>7.9</v>
      </c>
      <c r="J31" s="43">
        <v>39.1</v>
      </c>
      <c r="K31" s="44" t="s">
        <v>36</v>
      </c>
      <c r="L31" s="43">
        <v>1.1399999999999999</v>
      </c>
    </row>
    <row r="32" spans="1:12" ht="15" thickBot="1" x14ac:dyDescent="0.35">
      <c r="A32" s="14"/>
      <c r="B32" s="15"/>
      <c r="C32" s="11"/>
      <c r="D32" s="7" t="s">
        <v>23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0"/>
    </row>
    <row r="34" spans="1:12" ht="14.4" x14ac:dyDescent="0.3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6"/>
      <c r="B35" s="17"/>
      <c r="C35" s="8"/>
      <c r="D35" s="18" t="s">
        <v>30</v>
      </c>
      <c r="E35" s="9"/>
      <c r="F35" s="19">
        <f>SUM(F27:F34)</f>
        <v>490</v>
      </c>
      <c r="G35" s="19">
        <f t="shared" ref="G35" si="4">SUM(G27:G34)</f>
        <v>16.5</v>
      </c>
      <c r="H35" s="19">
        <f t="shared" ref="H35" si="5">SUM(H27:H34)</f>
        <v>14.6</v>
      </c>
      <c r="I35" s="19">
        <f t="shared" ref="I35" si="6">SUM(I27:I34)</f>
        <v>71.2</v>
      </c>
      <c r="J35" s="19">
        <f t="shared" ref="J35:L35" si="7">SUM(J27:J34)</f>
        <v>560.4</v>
      </c>
      <c r="K35" s="25"/>
      <c r="L35" s="19">
        <f t="shared" si="7"/>
        <v>45.800000000000004</v>
      </c>
    </row>
    <row r="36" spans="1:12" ht="14.4" x14ac:dyDescent="0.3">
      <c r="A36" s="13">
        <f>A27</f>
        <v>1</v>
      </c>
      <c r="B36" s="13">
        <f>B27</f>
        <v>2</v>
      </c>
      <c r="C36" s="10" t="s">
        <v>24</v>
      </c>
      <c r="D36" s="7" t="s">
        <v>38</v>
      </c>
      <c r="E36" s="63" t="s">
        <v>75</v>
      </c>
      <c r="F36" s="43">
        <v>80</v>
      </c>
      <c r="G36" s="43">
        <v>1.1000000000000001</v>
      </c>
      <c r="H36" s="43">
        <v>8.1</v>
      </c>
      <c r="I36" s="43">
        <v>4.8</v>
      </c>
      <c r="J36" s="43">
        <v>96.7</v>
      </c>
      <c r="K36" s="44" t="s">
        <v>76</v>
      </c>
      <c r="L36" s="43">
        <v>8.27</v>
      </c>
    </row>
    <row r="37" spans="1:12" ht="14.4" x14ac:dyDescent="0.3">
      <c r="A37" s="14"/>
      <c r="B37" s="15"/>
      <c r="C37" s="11"/>
      <c r="D37" s="7" t="s">
        <v>25</v>
      </c>
      <c r="E37" s="63" t="s">
        <v>78</v>
      </c>
      <c r="F37" s="43">
        <v>250</v>
      </c>
      <c r="G37" s="43">
        <v>9.9</v>
      </c>
      <c r="H37" s="43">
        <v>4.8</v>
      </c>
      <c r="I37" s="43">
        <v>15.5</v>
      </c>
      <c r="J37" s="43">
        <v>144.6</v>
      </c>
      <c r="K37" s="44" t="s">
        <v>77</v>
      </c>
      <c r="L37" s="43">
        <v>29.25</v>
      </c>
    </row>
    <row r="38" spans="1:12" ht="14.4" x14ac:dyDescent="0.3">
      <c r="A38" s="14"/>
      <c r="B38" s="15"/>
      <c r="C38" s="11"/>
      <c r="D38" s="7" t="s">
        <v>26</v>
      </c>
      <c r="E38" s="42" t="s">
        <v>79</v>
      </c>
      <c r="F38" s="43">
        <v>200</v>
      </c>
      <c r="G38" s="43">
        <v>27.2</v>
      </c>
      <c r="H38" s="43">
        <v>8.1</v>
      </c>
      <c r="I38" s="43">
        <v>33.200000000000003</v>
      </c>
      <c r="J38" s="43">
        <v>314.60000000000002</v>
      </c>
      <c r="K38" s="44" t="s">
        <v>80</v>
      </c>
      <c r="L38" s="43">
        <v>44.04</v>
      </c>
    </row>
    <row r="39" spans="1:12" ht="14.4" x14ac:dyDescent="0.3">
      <c r="A39" s="14"/>
      <c r="B39" s="15"/>
      <c r="C39" s="11"/>
      <c r="D39" s="7" t="s">
        <v>27</v>
      </c>
      <c r="E39" s="42" t="s">
        <v>81</v>
      </c>
      <c r="F39" s="43">
        <v>200</v>
      </c>
      <c r="G39" s="43">
        <v>0.4</v>
      </c>
      <c r="H39" s="43">
        <v>0.2</v>
      </c>
      <c r="I39" s="43">
        <v>26.4</v>
      </c>
      <c r="J39" s="43">
        <v>113</v>
      </c>
      <c r="K39" s="44" t="s">
        <v>36</v>
      </c>
      <c r="L39" s="43">
        <v>18</v>
      </c>
    </row>
    <row r="40" spans="1:12" ht="14.4" x14ac:dyDescent="0.3">
      <c r="A40" s="14"/>
      <c r="B40" s="15"/>
      <c r="C40" s="11"/>
      <c r="D40" s="7" t="s">
        <v>28</v>
      </c>
      <c r="E40" s="42" t="s">
        <v>45</v>
      </c>
      <c r="F40" s="43">
        <v>45</v>
      </c>
      <c r="G40" s="43">
        <v>3.4</v>
      </c>
      <c r="H40" s="43">
        <v>0.4</v>
      </c>
      <c r="I40" s="43">
        <v>22.1</v>
      </c>
      <c r="J40" s="43">
        <v>105.5</v>
      </c>
      <c r="K40" s="44" t="s">
        <v>36</v>
      </c>
      <c r="L40" s="43">
        <v>2.61</v>
      </c>
    </row>
    <row r="41" spans="1:12" ht="14.4" x14ac:dyDescent="0.3">
      <c r="A41" s="14"/>
      <c r="B41" s="15"/>
      <c r="C41" s="11"/>
      <c r="D41" s="7" t="s">
        <v>29</v>
      </c>
      <c r="E41" s="42" t="s">
        <v>46</v>
      </c>
      <c r="F41" s="43">
        <v>45</v>
      </c>
      <c r="G41" s="43">
        <v>3</v>
      </c>
      <c r="H41" s="43">
        <v>0.5</v>
      </c>
      <c r="I41" s="43">
        <v>17.8</v>
      </c>
      <c r="J41" s="43">
        <v>88</v>
      </c>
      <c r="K41" s="44" t="s">
        <v>36</v>
      </c>
      <c r="L41" s="43">
        <v>2.57</v>
      </c>
    </row>
    <row r="42" spans="1:12" ht="14.4" x14ac:dyDescent="0.3">
      <c r="A42" s="14"/>
      <c r="B42" s="15"/>
      <c r="C42" s="11"/>
      <c r="D42" s="7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6"/>
      <c r="B45" s="17"/>
      <c r="C45" s="8"/>
      <c r="D45" s="18" t="s">
        <v>30</v>
      </c>
      <c r="E45" s="9"/>
      <c r="F45" s="19">
        <f>SUM(F36:F44)</f>
        <v>820</v>
      </c>
      <c r="G45" s="19">
        <f t="shared" ref="G45" si="8">SUM(G36:G44)</f>
        <v>45</v>
      </c>
      <c r="H45" s="19">
        <f t="shared" ref="H45" si="9">SUM(H36:H44)</f>
        <v>22.099999999999998</v>
      </c>
      <c r="I45" s="19">
        <f t="shared" ref="I45" si="10">SUM(I36:I44)</f>
        <v>119.8</v>
      </c>
      <c r="J45" s="19">
        <f t="shared" ref="J45:L45" si="11">SUM(J36:J44)</f>
        <v>862.40000000000009</v>
      </c>
      <c r="K45" s="25"/>
      <c r="L45" s="19">
        <f t="shared" si="11"/>
        <v>104.74</v>
      </c>
    </row>
    <row r="46" spans="1:12" ht="15.75" customHeight="1" x14ac:dyDescent="0.25">
      <c r="A46" s="33">
        <f>A27</f>
        <v>1</v>
      </c>
      <c r="B46" s="33">
        <f>B27</f>
        <v>2</v>
      </c>
      <c r="C46" s="60" t="s">
        <v>4</v>
      </c>
      <c r="D46" s="61"/>
      <c r="E46" s="31"/>
      <c r="F46" s="32">
        <f>F35+F45</f>
        <v>1310</v>
      </c>
      <c r="G46" s="32">
        <f t="shared" ref="G46" si="12">G35+G45</f>
        <v>61.5</v>
      </c>
      <c r="H46" s="32">
        <f t="shared" ref="H46" si="13">H35+H45</f>
        <v>36.699999999999996</v>
      </c>
      <c r="I46" s="32">
        <f t="shared" ref="I46" si="14">I35+I45</f>
        <v>191</v>
      </c>
      <c r="J46" s="32">
        <f t="shared" ref="J46:L46" si="15">J35+J45</f>
        <v>1422.8000000000002</v>
      </c>
      <c r="K46" s="32"/>
      <c r="L46" s="32">
        <f t="shared" si="15"/>
        <v>150.54</v>
      </c>
    </row>
    <row r="47" spans="1:12" ht="15" thickBot="1" x14ac:dyDescent="0.35">
      <c r="A47" s="20">
        <v>1</v>
      </c>
      <c r="B47" s="21">
        <v>3</v>
      </c>
      <c r="C47" s="22" t="s">
        <v>20</v>
      </c>
      <c r="D47" s="5"/>
      <c r="E47" s="39"/>
      <c r="F47" s="40"/>
      <c r="G47" s="40"/>
      <c r="H47" s="40"/>
      <c r="I47" s="40"/>
      <c r="J47" s="40"/>
      <c r="K47" s="41"/>
      <c r="L47" s="40"/>
    </row>
    <row r="48" spans="1:12" ht="14.4" x14ac:dyDescent="0.3">
      <c r="A48" s="23"/>
      <c r="B48" s="15"/>
      <c r="C48" s="11"/>
      <c r="D48" s="5" t="s">
        <v>21</v>
      </c>
      <c r="E48" s="42" t="s">
        <v>82</v>
      </c>
      <c r="F48" s="43">
        <v>200</v>
      </c>
      <c r="G48" s="43">
        <v>10.5</v>
      </c>
      <c r="H48" s="43">
        <v>9.1</v>
      </c>
      <c r="I48" s="43">
        <v>38.200000000000003</v>
      </c>
      <c r="J48" s="43">
        <v>277</v>
      </c>
      <c r="K48" s="44" t="s">
        <v>83</v>
      </c>
      <c r="L48" s="43">
        <v>25.13</v>
      </c>
    </row>
    <row r="49" spans="1:12" ht="14.4" x14ac:dyDescent="0.3">
      <c r="A49" s="23"/>
      <c r="B49" s="15"/>
      <c r="C49" s="11"/>
      <c r="D49" s="7"/>
      <c r="E49" s="42" t="s">
        <v>84</v>
      </c>
      <c r="F49" s="43">
        <v>10</v>
      </c>
      <c r="G49" s="43">
        <v>0.1</v>
      </c>
      <c r="H49" s="43">
        <v>7.3</v>
      </c>
      <c r="I49" s="43">
        <v>0.1</v>
      </c>
      <c r="J49" s="43">
        <v>66.099999999999994</v>
      </c>
      <c r="K49" s="44" t="s">
        <v>60</v>
      </c>
      <c r="L49" s="43">
        <v>10</v>
      </c>
    </row>
    <row r="50" spans="1:12" ht="14.4" x14ac:dyDescent="0.3">
      <c r="A50" s="23"/>
      <c r="B50" s="15"/>
      <c r="C50" s="11"/>
      <c r="D50" s="7" t="s">
        <v>22</v>
      </c>
      <c r="E50" s="42" t="s">
        <v>86</v>
      </c>
      <c r="F50" s="43">
        <v>200</v>
      </c>
      <c r="G50" s="43">
        <v>3.5</v>
      </c>
      <c r="H50" s="43">
        <v>3.4</v>
      </c>
      <c r="I50" s="43">
        <v>3.4</v>
      </c>
      <c r="J50" s="43">
        <v>133.4</v>
      </c>
      <c r="K50" s="44" t="s">
        <v>85</v>
      </c>
      <c r="L50" s="43">
        <v>11.83</v>
      </c>
    </row>
    <row r="51" spans="1:12" ht="14.4" x14ac:dyDescent="0.3">
      <c r="A51" s="23"/>
      <c r="B51" s="15"/>
      <c r="C51" s="11"/>
      <c r="D51" s="7" t="s">
        <v>23</v>
      </c>
      <c r="E51" s="42" t="s">
        <v>39</v>
      </c>
      <c r="F51" s="43">
        <v>100</v>
      </c>
      <c r="G51" s="43">
        <v>0.9</v>
      </c>
      <c r="H51" s="43">
        <v>0.2</v>
      </c>
      <c r="I51" s="43">
        <v>8.1</v>
      </c>
      <c r="J51" s="43">
        <v>37.799999999999997</v>
      </c>
      <c r="K51" s="44" t="s">
        <v>36</v>
      </c>
      <c r="L51" s="43">
        <v>19</v>
      </c>
    </row>
    <row r="52" spans="1:12" ht="14.4" x14ac:dyDescent="0.3">
      <c r="A52" s="23"/>
      <c r="B52" s="15"/>
      <c r="C52" s="11"/>
      <c r="D52" s="7" t="s">
        <v>28</v>
      </c>
      <c r="E52" s="42" t="s">
        <v>45</v>
      </c>
      <c r="F52" s="43">
        <v>45</v>
      </c>
      <c r="G52" s="43">
        <v>3.4</v>
      </c>
      <c r="H52" s="43">
        <v>0.4</v>
      </c>
      <c r="I52" s="43">
        <v>22.1</v>
      </c>
      <c r="J52" s="43">
        <v>105.5</v>
      </c>
      <c r="K52" s="44" t="s">
        <v>36</v>
      </c>
      <c r="L52" s="43">
        <v>2.57</v>
      </c>
    </row>
    <row r="53" spans="1:12" ht="14.4" x14ac:dyDescent="0.3">
      <c r="A53" s="23"/>
      <c r="B53" s="15"/>
      <c r="C53" s="11"/>
      <c r="D53" s="7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4"/>
      <c r="B55" s="17"/>
      <c r="C55" s="8"/>
      <c r="D55" s="18" t="s">
        <v>30</v>
      </c>
      <c r="E55" s="9"/>
      <c r="F55" s="19">
        <f>SUM(F47:F54)</f>
        <v>555</v>
      </c>
      <c r="G55" s="19">
        <f>SUM(G47:G54)</f>
        <v>18.399999999999999</v>
      </c>
      <c r="H55" s="19">
        <f>SUM(H47:H54)</f>
        <v>20.399999999999995</v>
      </c>
      <c r="I55" s="19">
        <f>SUM(I47:I54)</f>
        <v>71.900000000000006</v>
      </c>
      <c r="J55" s="19">
        <f>SUM(J47:J54)</f>
        <v>619.79999999999995</v>
      </c>
      <c r="K55" s="25"/>
      <c r="L55" s="19">
        <f>SUM(L47:L54)</f>
        <v>68.529999999999987</v>
      </c>
    </row>
    <row r="56" spans="1:12" ht="14.4" x14ac:dyDescent="0.3">
      <c r="A56" s="26">
        <f>A47</f>
        <v>1</v>
      </c>
      <c r="B56" s="13">
        <f>B47</f>
        <v>3</v>
      </c>
      <c r="C56" s="10" t="s">
        <v>24</v>
      </c>
      <c r="D56" s="7"/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25</v>
      </c>
      <c r="E57" s="42" t="s">
        <v>87</v>
      </c>
      <c r="F57" s="43">
        <v>200</v>
      </c>
      <c r="G57" s="43">
        <v>4.5999999999999996</v>
      </c>
      <c r="H57" s="43">
        <v>5.7</v>
      </c>
      <c r="I57" s="43">
        <v>11.6</v>
      </c>
      <c r="J57" s="43">
        <v>116.1</v>
      </c>
      <c r="K57" s="44" t="s">
        <v>88</v>
      </c>
      <c r="L57" s="43">
        <v>11.52</v>
      </c>
    </row>
    <row r="58" spans="1:12" ht="39.6" x14ac:dyDescent="0.3">
      <c r="A58" s="23"/>
      <c r="B58" s="15"/>
      <c r="C58" s="11"/>
      <c r="D58" s="7" t="s">
        <v>26</v>
      </c>
      <c r="E58" s="63" t="s">
        <v>89</v>
      </c>
      <c r="F58" s="43">
        <v>300</v>
      </c>
      <c r="G58" s="43">
        <v>23.3</v>
      </c>
      <c r="H58" s="43">
        <v>20.5</v>
      </c>
      <c r="I58" s="43">
        <v>53.5</v>
      </c>
      <c r="J58" s="43">
        <v>491.6</v>
      </c>
      <c r="K58" s="44" t="s">
        <v>90</v>
      </c>
      <c r="L58" s="43">
        <v>44.59</v>
      </c>
    </row>
    <row r="59" spans="1:12" ht="14.4" x14ac:dyDescent="0.3">
      <c r="A59" s="23"/>
      <c r="B59" s="15"/>
      <c r="C59" s="11"/>
      <c r="D59" s="7" t="s">
        <v>27</v>
      </c>
      <c r="E59" s="42" t="s">
        <v>91</v>
      </c>
      <c r="F59" s="43">
        <v>200</v>
      </c>
      <c r="G59" s="43">
        <v>0.2</v>
      </c>
      <c r="H59" s="43">
        <v>0.1</v>
      </c>
      <c r="I59" s="43">
        <v>12.2</v>
      </c>
      <c r="J59" s="43">
        <v>50.6</v>
      </c>
      <c r="K59" s="44" t="s">
        <v>92</v>
      </c>
      <c r="L59" s="43">
        <v>2.88</v>
      </c>
    </row>
    <row r="60" spans="1:12" ht="14.4" x14ac:dyDescent="0.3">
      <c r="A60" s="23"/>
      <c r="B60" s="15"/>
      <c r="C60" s="11"/>
      <c r="D60" s="7" t="s">
        <v>28</v>
      </c>
      <c r="E60" s="42" t="s">
        <v>45</v>
      </c>
      <c r="F60" s="43">
        <v>50</v>
      </c>
      <c r="G60" s="43">
        <v>3.8</v>
      </c>
      <c r="H60" s="43">
        <v>0.4</v>
      </c>
      <c r="I60" s="43">
        <v>24.6</v>
      </c>
      <c r="J60" s="43">
        <v>117.2</v>
      </c>
      <c r="K60" s="44" t="s">
        <v>36</v>
      </c>
      <c r="L60" s="43">
        <v>2.9</v>
      </c>
    </row>
    <row r="61" spans="1:12" ht="14.4" x14ac:dyDescent="0.3">
      <c r="A61" s="23"/>
      <c r="B61" s="15"/>
      <c r="C61" s="11"/>
      <c r="D61" s="7" t="s">
        <v>29</v>
      </c>
      <c r="E61" s="42" t="s">
        <v>46</v>
      </c>
      <c r="F61" s="43">
        <v>50</v>
      </c>
      <c r="G61" s="43">
        <v>3.3</v>
      </c>
      <c r="H61" s="43">
        <v>0.6</v>
      </c>
      <c r="I61" s="43">
        <v>19.8</v>
      </c>
      <c r="J61" s="43">
        <v>97.8</v>
      </c>
      <c r="K61" s="44" t="s">
        <v>36</v>
      </c>
      <c r="L61" s="43">
        <v>2.85</v>
      </c>
    </row>
    <row r="62" spans="1:12" ht="14.4" x14ac:dyDescent="0.3">
      <c r="A62" s="23"/>
      <c r="B62" s="15"/>
      <c r="C62" s="11"/>
      <c r="D62" s="7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4"/>
      <c r="B65" s="17"/>
      <c r="C65" s="8"/>
      <c r="D65" s="18" t="s">
        <v>30</v>
      </c>
      <c r="E65" s="9"/>
      <c r="F65" s="19">
        <f>SUM(F56:F64)</f>
        <v>800</v>
      </c>
      <c r="G65" s="19">
        <f t="shared" ref="G65" si="16">SUM(G56:G64)</f>
        <v>35.199999999999996</v>
      </c>
      <c r="H65" s="19">
        <f t="shared" ref="H65" si="17">SUM(H56:H64)</f>
        <v>27.3</v>
      </c>
      <c r="I65" s="19">
        <f t="shared" ref="I65" si="18">SUM(I56:I64)</f>
        <v>121.7</v>
      </c>
      <c r="J65" s="19">
        <f t="shared" ref="J65:L65" si="19">SUM(J56:J64)</f>
        <v>873.30000000000007</v>
      </c>
      <c r="K65" s="25"/>
      <c r="L65" s="19">
        <f t="shared" si="19"/>
        <v>64.739999999999995</v>
      </c>
    </row>
    <row r="66" spans="1:12" ht="15.75" customHeight="1" x14ac:dyDescent="0.25">
      <c r="A66" s="29">
        <f>A47</f>
        <v>1</v>
      </c>
      <c r="B66" s="30">
        <f>B47</f>
        <v>3</v>
      </c>
      <c r="C66" s="60" t="s">
        <v>4</v>
      </c>
      <c r="D66" s="61"/>
      <c r="E66" s="31"/>
      <c r="F66" s="32">
        <f>F55+F65</f>
        <v>1355</v>
      </c>
      <c r="G66" s="32">
        <f t="shared" ref="G66" si="20">G55+G65</f>
        <v>53.599999999999994</v>
      </c>
      <c r="H66" s="32">
        <f t="shared" ref="H66" si="21">H55+H65</f>
        <v>47.699999999999996</v>
      </c>
      <c r="I66" s="32">
        <f t="shared" ref="I66" si="22">I55+I65</f>
        <v>193.60000000000002</v>
      </c>
      <c r="J66" s="32">
        <f t="shared" ref="J66:L66" si="23">J55+J65</f>
        <v>1493.1</v>
      </c>
      <c r="K66" s="32"/>
      <c r="L66" s="32">
        <f t="shared" si="23"/>
        <v>133.26999999999998</v>
      </c>
    </row>
    <row r="67" spans="1:12" ht="15" thickBot="1" x14ac:dyDescent="0.35">
      <c r="A67" s="20">
        <v>1</v>
      </c>
      <c r="B67" s="21">
        <v>4</v>
      </c>
      <c r="C67" s="22" t="s">
        <v>20</v>
      </c>
      <c r="D67" s="5"/>
      <c r="E67" s="39"/>
      <c r="F67" s="40"/>
      <c r="G67" s="40"/>
      <c r="H67" s="40"/>
      <c r="I67" s="40"/>
      <c r="J67" s="40"/>
      <c r="K67" s="41"/>
      <c r="L67" s="40"/>
    </row>
    <row r="68" spans="1:12" ht="15" thickBot="1" x14ac:dyDescent="0.35">
      <c r="A68" s="23"/>
      <c r="B68" s="15"/>
      <c r="C68" s="11"/>
      <c r="D68" s="5"/>
      <c r="E68" s="39" t="s">
        <v>48</v>
      </c>
      <c r="F68" s="40">
        <v>15</v>
      </c>
      <c r="G68" s="40">
        <v>3.5</v>
      </c>
      <c r="H68" s="40">
        <v>4.4000000000000004</v>
      </c>
      <c r="I68" s="40">
        <v>0</v>
      </c>
      <c r="J68" s="40">
        <v>53.7</v>
      </c>
      <c r="K68" s="41" t="s">
        <v>42</v>
      </c>
      <c r="L68" s="40">
        <v>12</v>
      </c>
    </row>
    <row r="69" spans="1:12" ht="15" thickBot="1" x14ac:dyDescent="0.35">
      <c r="A69" s="23"/>
      <c r="B69" s="15"/>
      <c r="C69" s="11"/>
      <c r="D69" s="5" t="s">
        <v>21</v>
      </c>
      <c r="E69" s="42" t="s">
        <v>93</v>
      </c>
      <c r="F69" s="43">
        <v>100</v>
      </c>
      <c r="G69" s="43">
        <v>4.2</v>
      </c>
      <c r="H69" s="43">
        <v>5.0999999999999996</v>
      </c>
      <c r="I69" s="43">
        <v>18.8</v>
      </c>
      <c r="J69" s="43">
        <v>137.5</v>
      </c>
      <c r="K69" s="44" t="s">
        <v>96</v>
      </c>
      <c r="L69" s="43">
        <v>10.130000000000001</v>
      </c>
    </row>
    <row r="70" spans="1:12" ht="14.4" x14ac:dyDescent="0.3">
      <c r="A70" s="23"/>
      <c r="B70" s="15"/>
      <c r="C70" s="11"/>
      <c r="D70" s="5" t="s">
        <v>21</v>
      </c>
      <c r="E70" s="42" t="s">
        <v>94</v>
      </c>
      <c r="F70" s="43">
        <v>100</v>
      </c>
      <c r="G70" s="43">
        <v>8.5</v>
      </c>
      <c r="H70" s="43">
        <v>12</v>
      </c>
      <c r="I70" s="43">
        <v>2.2000000000000002</v>
      </c>
      <c r="J70" s="43">
        <v>150.30000000000001</v>
      </c>
      <c r="K70" s="44" t="s">
        <v>97</v>
      </c>
      <c r="L70" s="43">
        <v>32.590000000000003</v>
      </c>
    </row>
    <row r="71" spans="1:12" ht="14.4" x14ac:dyDescent="0.3">
      <c r="A71" s="23"/>
      <c r="B71" s="15"/>
      <c r="C71" s="11"/>
      <c r="D71" s="6" t="s">
        <v>22</v>
      </c>
      <c r="E71" s="42" t="s">
        <v>95</v>
      </c>
      <c r="F71" s="43">
        <v>200</v>
      </c>
      <c r="G71" s="43">
        <v>14.6</v>
      </c>
      <c r="H71" s="43">
        <v>1.1000000000000001</v>
      </c>
      <c r="I71" s="43">
        <v>8.6</v>
      </c>
      <c r="J71" s="43">
        <v>50.9</v>
      </c>
      <c r="K71" s="44" t="s">
        <v>51</v>
      </c>
      <c r="L71" s="43">
        <v>3.46</v>
      </c>
    </row>
    <row r="72" spans="1:12" ht="14.4" x14ac:dyDescent="0.3">
      <c r="A72" s="23"/>
      <c r="B72" s="15"/>
      <c r="C72" s="11"/>
      <c r="D72" s="7" t="s">
        <v>28</v>
      </c>
      <c r="E72" s="42" t="s">
        <v>45</v>
      </c>
      <c r="F72" s="43">
        <v>60</v>
      </c>
      <c r="G72" s="43">
        <v>4.5999999999999996</v>
      </c>
      <c r="H72" s="43">
        <v>0.5</v>
      </c>
      <c r="I72" s="43">
        <v>29.5</v>
      </c>
      <c r="J72" s="43">
        <v>140.6</v>
      </c>
      <c r="K72" s="44" t="s">
        <v>36</v>
      </c>
      <c r="L72" s="43">
        <v>3.48</v>
      </c>
    </row>
    <row r="73" spans="1:12" ht="14.4" x14ac:dyDescent="0.3">
      <c r="A73" s="23"/>
      <c r="B73" s="15"/>
      <c r="C73" s="11"/>
      <c r="D73" s="7" t="s">
        <v>29</v>
      </c>
      <c r="E73" s="42" t="s">
        <v>46</v>
      </c>
      <c r="F73" s="43">
        <v>50</v>
      </c>
      <c r="G73" s="43">
        <v>3.3</v>
      </c>
      <c r="H73" s="43">
        <v>0.6</v>
      </c>
      <c r="I73" s="43">
        <v>19.8</v>
      </c>
      <c r="J73" s="43">
        <v>97.8</v>
      </c>
      <c r="K73" s="44" t="s">
        <v>36</v>
      </c>
      <c r="L73" s="43">
        <v>2.85</v>
      </c>
    </row>
    <row r="74" spans="1:12" ht="14.4" x14ac:dyDescent="0.3">
      <c r="A74" s="23"/>
      <c r="B74" s="15"/>
      <c r="C74" s="11"/>
      <c r="D74" s="7" t="s">
        <v>23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4"/>
      <c r="B75" s="17"/>
      <c r="C75" s="8"/>
      <c r="D75" s="18" t="s">
        <v>30</v>
      </c>
      <c r="E75" s="9"/>
      <c r="F75" s="19">
        <f>SUM(F67:F74)</f>
        <v>525</v>
      </c>
      <c r="G75" s="19">
        <f t="shared" ref="G75" si="24">SUM(G67:G74)</f>
        <v>38.699999999999996</v>
      </c>
      <c r="H75" s="19">
        <f t="shared" ref="H75" si="25">SUM(H67:H74)</f>
        <v>23.700000000000003</v>
      </c>
      <c r="I75" s="19">
        <f t="shared" ref="I75" si="26">SUM(I67:I74)</f>
        <v>78.900000000000006</v>
      </c>
      <c r="J75" s="19">
        <f t="shared" ref="J75" si="27">SUM(J67:J74)</f>
        <v>630.79999999999995</v>
      </c>
      <c r="K75" s="25"/>
      <c r="L75" s="51">
        <f>SUM(L67:L74)</f>
        <v>64.510000000000005</v>
      </c>
    </row>
    <row r="76" spans="1:12" ht="14.4" x14ac:dyDescent="0.3">
      <c r="A76" s="26">
        <f>A67</f>
        <v>1</v>
      </c>
      <c r="B76" s="13">
        <f>B67</f>
        <v>4</v>
      </c>
      <c r="C76" s="10" t="s">
        <v>24</v>
      </c>
      <c r="D76" s="7" t="s">
        <v>38</v>
      </c>
      <c r="E76" s="42" t="s">
        <v>98</v>
      </c>
      <c r="F76" s="43">
        <v>80</v>
      </c>
      <c r="G76" s="43">
        <v>1.4</v>
      </c>
      <c r="H76" s="43">
        <v>4.3</v>
      </c>
      <c r="I76" s="43">
        <v>13.3</v>
      </c>
      <c r="J76" s="43">
        <v>97.8</v>
      </c>
      <c r="K76" s="44" t="s">
        <v>99</v>
      </c>
      <c r="L76" s="43">
        <v>11.01</v>
      </c>
    </row>
    <row r="77" spans="1:12" ht="14.4" x14ac:dyDescent="0.3">
      <c r="A77" s="23"/>
      <c r="B77" s="15"/>
      <c r="C77" s="11"/>
      <c r="D77" s="7" t="s">
        <v>25</v>
      </c>
      <c r="E77" s="42" t="s">
        <v>100</v>
      </c>
      <c r="F77" s="43">
        <v>200</v>
      </c>
      <c r="G77" s="43">
        <v>6.5</v>
      </c>
      <c r="H77" s="43">
        <v>2.8</v>
      </c>
      <c r="I77" s="43">
        <v>14.9</v>
      </c>
      <c r="J77" s="43">
        <v>110.9</v>
      </c>
      <c r="K77" s="44" t="s">
        <v>101</v>
      </c>
      <c r="L77" s="43">
        <v>6.6</v>
      </c>
    </row>
    <row r="78" spans="1:12" ht="26.4" x14ac:dyDescent="0.3">
      <c r="A78" s="23"/>
      <c r="B78" s="15"/>
      <c r="C78" s="11"/>
      <c r="D78" s="7" t="s">
        <v>26</v>
      </c>
      <c r="E78" s="42" t="s">
        <v>102</v>
      </c>
      <c r="F78" s="43">
        <v>270</v>
      </c>
      <c r="G78" s="43">
        <v>23.6</v>
      </c>
      <c r="H78" s="43">
        <v>9.8000000000000007</v>
      </c>
      <c r="I78" s="43">
        <v>51.4</v>
      </c>
      <c r="J78" s="43">
        <v>388</v>
      </c>
      <c r="K78" s="44" t="s">
        <v>103</v>
      </c>
      <c r="L78" s="43">
        <v>35.4</v>
      </c>
    </row>
    <row r="79" spans="1:12" ht="14.4" x14ac:dyDescent="0.3">
      <c r="A79" s="23"/>
      <c r="B79" s="15"/>
      <c r="C79" s="11"/>
      <c r="D79" s="7" t="s">
        <v>27</v>
      </c>
      <c r="E79" s="42" t="s">
        <v>104</v>
      </c>
      <c r="F79" s="43">
        <v>200</v>
      </c>
      <c r="G79" s="43">
        <v>0.2</v>
      </c>
      <c r="H79" s="43">
        <v>0.1</v>
      </c>
      <c r="I79" s="43">
        <v>41.6</v>
      </c>
      <c r="J79" s="43">
        <v>41.6</v>
      </c>
      <c r="K79" s="44" t="s">
        <v>105</v>
      </c>
      <c r="L79" s="43">
        <v>7.7</v>
      </c>
    </row>
    <row r="80" spans="1:12" ht="14.4" x14ac:dyDescent="0.3">
      <c r="A80" s="23"/>
      <c r="B80" s="15"/>
      <c r="C80" s="11"/>
      <c r="D80" s="7" t="s">
        <v>28</v>
      </c>
      <c r="E80" s="42" t="s">
        <v>45</v>
      </c>
      <c r="F80" s="43">
        <v>55</v>
      </c>
      <c r="G80" s="43">
        <v>4.2</v>
      </c>
      <c r="H80" s="43">
        <v>0.4</v>
      </c>
      <c r="I80" s="43">
        <v>27.1</v>
      </c>
      <c r="J80" s="43">
        <v>128.9</v>
      </c>
      <c r="K80" s="44" t="s">
        <v>36</v>
      </c>
      <c r="L80" s="43">
        <v>3.19</v>
      </c>
    </row>
    <row r="81" spans="1:12" ht="14.4" x14ac:dyDescent="0.3">
      <c r="A81" s="23"/>
      <c r="B81" s="15"/>
      <c r="C81" s="11"/>
      <c r="D81" s="7" t="s">
        <v>29</v>
      </c>
      <c r="E81" s="42" t="s">
        <v>46</v>
      </c>
      <c r="F81" s="43">
        <v>50</v>
      </c>
      <c r="G81" s="43">
        <v>3.3</v>
      </c>
      <c r="H81" s="43">
        <v>0.6</v>
      </c>
      <c r="I81" s="43">
        <v>19.8</v>
      </c>
      <c r="J81" s="43">
        <v>97.8</v>
      </c>
      <c r="K81" s="44" t="s">
        <v>36</v>
      </c>
      <c r="L81" s="43">
        <v>2.85</v>
      </c>
    </row>
    <row r="82" spans="1:12" ht="14.4" x14ac:dyDescent="0.3">
      <c r="A82" s="23"/>
      <c r="B82" s="15"/>
      <c r="C82" s="11"/>
      <c r="D82" s="7"/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4"/>
      <c r="B85" s="17"/>
      <c r="C85" s="8"/>
      <c r="D85" s="18" t="s">
        <v>30</v>
      </c>
      <c r="E85" s="9"/>
      <c r="F85" s="19">
        <f>SUM(F76:F84)</f>
        <v>855</v>
      </c>
      <c r="G85" s="19">
        <f t="shared" ref="G85" si="28">SUM(G76:G84)</f>
        <v>39.199999999999996</v>
      </c>
      <c r="H85" s="19">
        <f t="shared" ref="H85" si="29">SUM(H76:H84)</f>
        <v>18</v>
      </c>
      <c r="I85" s="19">
        <f t="shared" ref="I85" si="30">SUM(I76:I84)</f>
        <v>168.1</v>
      </c>
      <c r="J85" s="19">
        <f t="shared" ref="J85:L85" si="31">SUM(J76:J84)</f>
        <v>865</v>
      </c>
      <c r="K85" s="25"/>
      <c r="L85" s="19">
        <f t="shared" si="31"/>
        <v>66.75</v>
      </c>
    </row>
    <row r="86" spans="1:12" ht="15.75" customHeight="1" thickBot="1" x14ac:dyDescent="0.3">
      <c r="A86" s="29">
        <f>A67</f>
        <v>1</v>
      </c>
      <c r="B86" s="30">
        <f>B67</f>
        <v>4</v>
      </c>
      <c r="C86" s="60" t="s">
        <v>4</v>
      </c>
      <c r="D86" s="61"/>
      <c r="E86" s="31"/>
      <c r="F86" s="32">
        <f>F75+F85</f>
        <v>1380</v>
      </c>
      <c r="G86" s="32">
        <f t="shared" ref="G86" si="32">G75+G85</f>
        <v>77.899999999999991</v>
      </c>
      <c r="H86" s="32">
        <f t="shared" ref="H86" si="33">H75+H85</f>
        <v>41.7</v>
      </c>
      <c r="I86" s="32">
        <f t="shared" ref="I86" si="34">I75+I85</f>
        <v>247</v>
      </c>
      <c r="J86" s="32">
        <f t="shared" ref="J86:L86" si="35">J75+J85</f>
        <v>1495.8</v>
      </c>
      <c r="K86" s="32"/>
      <c r="L86" s="32">
        <f t="shared" si="35"/>
        <v>131.26</v>
      </c>
    </row>
    <row r="87" spans="1:12" ht="15" thickBot="1" x14ac:dyDescent="0.35">
      <c r="A87" s="20">
        <v>1</v>
      </c>
      <c r="B87" s="21">
        <v>5</v>
      </c>
      <c r="C87" s="22" t="s">
        <v>20</v>
      </c>
      <c r="D87" s="6"/>
      <c r="E87" s="39" t="s">
        <v>84</v>
      </c>
      <c r="F87" s="43">
        <v>10</v>
      </c>
      <c r="G87" s="43">
        <v>0.1</v>
      </c>
      <c r="H87" s="43">
        <v>7.3</v>
      </c>
      <c r="I87" s="43">
        <v>0.1</v>
      </c>
      <c r="J87" s="43">
        <v>66</v>
      </c>
      <c r="K87" s="44" t="s">
        <v>60</v>
      </c>
      <c r="L87" s="43">
        <v>10</v>
      </c>
    </row>
    <row r="88" spans="1:12" ht="15" thickBot="1" x14ac:dyDescent="0.35">
      <c r="A88" s="23"/>
      <c r="B88" s="15"/>
      <c r="C88" s="11"/>
      <c r="D88" s="5"/>
      <c r="E88" s="39" t="s">
        <v>106</v>
      </c>
      <c r="F88" s="40">
        <v>40</v>
      </c>
      <c r="G88" s="40">
        <v>4.8</v>
      </c>
      <c r="H88" s="40">
        <v>4</v>
      </c>
      <c r="I88" s="40">
        <v>0.3</v>
      </c>
      <c r="J88" s="40">
        <v>57</v>
      </c>
      <c r="K88" s="41" t="s">
        <v>108</v>
      </c>
      <c r="L88" s="43">
        <v>12.5</v>
      </c>
    </row>
    <row r="89" spans="1:12" ht="14.4" x14ac:dyDescent="0.3">
      <c r="A89" s="23"/>
      <c r="B89" s="15"/>
      <c r="C89" s="11"/>
      <c r="D89" s="5" t="s">
        <v>21</v>
      </c>
      <c r="E89" s="42" t="s">
        <v>107</v>
      </c>
      <c r="F89" s="43">
        <v>200</v>
      </c>
      <c r="G89" s="43">
        <v>5</v>
      </c>
      <c r="H89" s="43">
        <v>5.9</v>
      </c>
      <c r="I89" s="43">
        <v>24</v>
      </c>
      <c r="J89" s="43">
        <v>169</v>
      </c>
      <c r="K89" s="44" t="s">
        <v>109</v>
      </c>
      <c r="L89" s="43">
        <v>14.75</v>
      </c>
    </row>
    <row r="90" spans="1:12" ht="14.4" x14ac:dyDescent="0.3">
      <c r="A90" s="23"/>
      <c r="B90" s="15"/>
      <c r="C90" s="11"/>
      <c r="D90" s="7" t="s">
        <v>41</v>
      </c>
      <c r="E90" s="42" t="s">
        <v>47</v>
      </c>
      <c r="F90" s="43">
        <v>200</v>
      </c>
      <c r="G90" s="43">
        <v>4.7</v>
      </c>
      <c r="H90" s="43">
        <v>3.5</v>
      </c>
      <c r="I90" s="43">
        <v>12.5</v>
      </c>
      <c r="J90" s="43">
        <v>100</v>
      </c>
      <c r="K90" s="44" t="s">
        <v>50</v>
      </c>
      <c r="L90" s="43">
        <v>12.88</v>
      </c>
    </row>
    <row r="91" spans="1:12" ht="14.4" x14ac:dyDescent="0.3">
      <c r="A91" s="23"/>
      <c r="B91" s="15"/>
      <c r="C91" s="11"/>
      <c r="D91" s="7" t="s">
        <v>28</v>
      </c>
      <c r="E91" s="42" t="s">
        <v>45</v>
      </c>
      <c r="F91" s="43">
        <v>55</v>
      </c>
      <c r="G91" s="43">
        <v>4.2</v>
      </c>
      <c r="H91" s="43">
        <v>0.4</v>
      </c>
      <c r="I91" s="43">
        <v>27.1</v>
      </c>
      <c r="J91" s="43">
        <v>129</v>
      </c>
      <c r="K91" s="44" t="s">
        <v>36</v>
      </c>
      <c r="L91" s="43">
        <v>3.19</v>
      </c>
    </row>
    <row r="92" spans="1:12" ht="15" thickBot="1" x14ac:dyDescent="0.35">
      <c r="A92" s="23"/>
      <c r="B92" s="15"/>
      <c r="C92" s="11"/>
      <c r="D92" s="7" t="s">
        <v>29</v>
      </c>
      <c r="E92" s="42" t="s">
        <v>52</v>
      </c>
      <c r="F92" s="43">
        <v>50</v>
      </c>
      <c r="G92" s="43">
        <v>3.3</v>
      </c>
      <c r="H92" s="43">
        <v>0.6</v>
      </c>
      <c r="I92" s="43">
        <v>19.8</v>
      </c>
      <c r="J92" s="43">
        <v>98</v>
      </c>
      <c r="K92" s="44" t="s">
        <v>36</v>
      </c>
      <c r="L92" s="43">
        <v>2.85</v>
      </c>
    </row>
    <row r="93" spans="1:12" ht="14.4" x14ac:dyDescent="0.3">
      <c r="A93" s="23"/>
      <c r="B93" s="15"/>
      <c r="C93" s="11"/>
      <c r="D93" s="7"/>
      <c r="E93" s="42"/>
      <c r="F93" s="40"/>
      <c r="G93" s="40"/>
      <c r="H93" s="40"/>
      <c r="I93" s="40"/>
      <c r="J93" s="40"/>
      <c r="K93" s="41"/>
      <c r="L93" s="43"/>
    </row>
    <row r="94" spans="1:12" ht="14.4" x14ac:dyDescent="0.3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4"/>
      <c r="B95" s="17"/>
      <c r="C95" s="8"/>
      <c r="D95" s="18" t="s">
        <v>30</v>
      </c>
      <c r="E95" s="9"/>
      <c r="F95" s="19">
        <f>SUM(F87:F94)</f>
        <v>555</v>
      </c>
      <c r="G95" s="19">
        <f t="shared" ref="G95" si="36">SUM(G87:G94)</f>
        <v>22.099999999999998</v>
      </c>
      <c r="H95" s="19">
        <f t="shared" ref="H95" si="37">SUM(H87:H94)</f>
        <v>21.700000000000003</v>
      </c>
      <c r="I95" s="19">
        <f t="shared" ref="I95" si="38">SUM(I87:I94)</f>
        <v>83.8</v>
      </c>
      <c r="J95" s="19">
        <f t="shared" ref="J95:L95" si="39">SUM(J87:J94)</f>
        <v>619</v>
      </c>
      <c r="K95" s="25"/>
      <c r="L95" s="19">
        <f t="shared" si="39"/>
        <v>56.17</v>
      </c>
    </row>
    <row r="96" spans="1:12" ht="26.4" x14ac:dyDescent="0.3">
      <c r="A96" s="26">
        <f>A87</f>
        <v>1</v>
      </c>
      <c r="B96" s="13">
        <f>B87</f>
        <v>5</v>
      </c>
      <c r="C96" s="10" t="s">
        <v>24</v>
      </c>
      <c r="D96" s="7" t="s">
        <v>38</v>
      </c>
      <c r="E96" s="42" t="s">
        <v>111</v>
      </c>
      <c r="F96" s="43">
        <v>80</v>
      </c>
      <c r="G96" s="43">
        <v>1.2</v>
      </c>
      <c r="H96" s="43">
        <v>5.7</v>
      </c>
      <c r="I96" s="43">
        <v>3.1</v>
      </c>
      <c r="J96" s="43">
        <v>68</v>
      </c>
      <c r="K96" s="44" t="s">
        <v>110</v>
      </c>
      <c r="L96" s="43">
        <v>8.86</v>
      </c>
    </row>
    <row r="97" spans="1:12" ht="26.4" x14ac:dyDescent="0.3">
      <c r="A97" s="23"/>
      <c r="B97" s="15"/>
      <c r="C97" s="11"/>
      <c r="D97" s="7" t="s">
        <v>25</v>
      </c>
      <c r="E97" s="42" t="s">
        <v>112</v>
      </c>
      <c r="F97" s="43">
        <v>250</v>
      </c>
      <c r="G97" s="43">
        <v>6</v>
      </c>
      <c r="H97" s="43">
        <v>2.7</v>
      </c>
      <c r="I97" s="43">
        <v>19.399999999999999</v>
      </c>
      <c r="J97" s="43">
        <v>126</v>
      </c>
      <c r="K97" s="44" t="s">
        <v>113</v>
      </c>
      <c r="L97" s="43">
        <v>9.0299999999999994</v>
      </c>
    </row>
    <row r="98" spans="1:12" ht="26.4" x14ac:dyDescent="0.3">
      <c r="A98" s="23"/>
      <c r="B98" s="15"/>
      <c r="C98" s="11"/>
      <c r="D98" s="7" t="s">
        <v>26</v>
      </c>
      <c r="E98" s="42" t="s">
        <v>114</v>
      </c>
      <c r="F98" s="43">
        <v>270</v>
      </c>
      <c r="G98" s="43">
        <v>21.7</v>
      </c>
      <c r="H98" s="43">
        <v>9.1999999999999993</v>
      </c>
      <c r="I98" s="43">
        <v>55.6</v>
      </c>
      <c r="J98" s="43">
        <v>392</v>
      </c>
      <c r="K98" s="44" t="s">
        <v>115</v>
      </c>
      <c r="L98" s="43">
        <v>32.22</v>
      </c>
    </row>
    <row r="99" spans="1:12" ht="14.4" x14ac:dyDescent="0.3">
      <c r="A99" s="23"/>
      <c r="B99" s="15"/>
      <c r="C99" s="11"/>
      <c r="D99" s="7" t="s">
        <v>27</v>
      </c>
      <c r="E99" s="42" t="s">
        <v>116</v>
      </c>
      <c r="F99" s="43">
        <v>200</v>
      </c>
      <c r="G99" s="43">
        <v>0</v>
      </c>
      <c r="H99" s="43">
        <v>0</v>
      </c>
      <c r="I99" s="43">
        <v>21.8</v>
      </c>
      <c r="J99" s="43">
        <v>87</v>
      </c>
      <c r="K99" s="44">
        <v>19</v>
      </c>
      <c r="L99" s="43">
        <v>12.38</v>
      </c>
    </row>
    <row r="100" spans="1:12" ht="14.4" x14ac:dyDescent="0.3">
      <c r="A100" s="23"/>
      <c r="B100" s="15"/>
      <c r="C100" s="11"/>
      <c r="D100" s="7" t="s">
        <v>28</v>
      </c>
      <c r="E100" s="42" t="s">
        <v>45</v>
      </c>
      <c r="F100" s="43">
        <v>50</v>
      </c>
      <c r="G100" s="43">
        <v>3.8</v>
      </c>
      <c r="H100" s="43">
        <v>0.4</v>
      </c>
      <c r="I100" s="43">
        <v>24.6</v>
      </c>
      <c r="J100" s="43">
        <v>117</v>
      </c>
      <c r="K100" s="44" t="s">
        <v>36</v>
      </c>
      <c r="L100" s="43">
        <v>2.9</v>
      </c>
    </row>
    <row r="101" spans="1:12" ht="14.4" x14ac:dyDescent="0.3">
      <c r="A101" s="23"/>
      <c r="B101" s="15"/>
      <c r="C101" s="11"/>
      <c r="D101" s="7" t="s">
        <v>29</v>
      </c>
      <c r="E101" s="42" t="s">
        <v>52</v>
      </c>
      <c r="F101" s="43">
        <v>40</v>
      </c>
      <c r="G101" s="43">
        <v>2.6</v>
      </c>
      <c r="H101" s="43">
        <v>0.5</v>
      </c>
      <c r="I101" s="43">
        <v>15.8</v>
      </c>
      <c r="J101" s="43">
        <v>78</v>
      </c>
      <c r="K101" s="44" t="s">
        <v>36</v>
      </c>
      <c r="L101" s="43">
        <v>2.2799999999999998</v>
      </c>
    </row>
    <row r="102" spans="1:12" ht="14.4" x14ac:dyDescent="0.3">
      <c r="A102" s="23"/>
      <c r="B102" s="15"/>
      <c r="C102" s="11"/>
      <c r="D102" s="7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4"/>
      <c r="B105" s="17"/>
      <c r="C105" s="8"/>
      <c r="D105" s="18" t="s">
        <v>30</v>
      </c>
      <c r="E105" s="9"/>
      <c r="F105" s="19">
        <f>SUM(F96:F104)</f>
        <v>890</v>
      </c>
      <c r="G105" s="19">
        <f t="shared" ref="G105" si="40">SUM(G96:G104)</f>
        <v>35.299999999999997</v>
      </c>
      <c r="H105" s="19">
        <f t="shared" ref="H105" si="41">SUM(H96:H104)</f>
        <v>18.5</v>
      </c>
      <c r="I105" s="19">
        <f t="shared" ref="I105" si="42">SUM(I96:I104)</f>
        <v>140.30000000000001</v>
      </c>
      <c r="J105" s="19">
        <f t="shared" ref="J105:L105" si="43">SUM(J96:J104)</f>
        <v>868</v>
      </c>
      <c r="K105" s="25"/>
      <c r="L105" s="19">
        <f t="shared" si="43"/>
        <v>67.67</v>
      </c>
    </row>
    <row r="106" spans="1:12" ht="15.75" customHeight="1" thickBot="1" x14ac:dyDescent="0.3">
      <c r="A106" s="29">
        <f>A87</f>
        <v>1</v>
      </c>
      <c r="B106" s="30">
        <f>B87</f>
        <v>5</v>
      </c>
      <c r="C106" s="60" t="s">
        <v>4</v>
      </c>
      <c r="D106" s="61"/>
      <c r="E106" s="31"/>
      <c r="F106" s="32">
        <f>F95+F105</f>
        <v>1445</v>
      </c>
      <c r="G106" s="32">
        <f t="shared" ref="G106" si="44">G95+G105</f>
        <v>57.399999999999991</v>
      </c>
      <c r="H106" s="32">
        <f t="shared" ref="H106" si="45">H95+H105</f>
        <v>40.200000000000003</v>
      </c>
      <c r="I106" s="32">
        <f t="shared" ref="I106" si="46">I95+I105</f>
        <v>224.10000000000002</v>
      </c>
      <c r="J106" s="32">
        <f t="shared" ref="J106:L106" si="47">J95+J105</f>
        <v>1487</v>
      </c>
      <c r="K106" s="32"/>
      <c r="L106" s="32">
        <f t="shared" si="47"/>
        <v>123.84</v>
      </c>
    </row>
    <row r="107" spans="1:12" ht="15" thickBot="1" x14ac:dyDescent="0.35">
      <c r="A107" s="20">
        <v>2</v>
      </c>
      <c r="B107" s="21">
        <v>1</v>
      </c>
      <c r="C107" s="22" t="s">
        <v>20</v>
      </c>
      <c r="D107" s="5" t="s">
        <v>21</v>
      </c>
      <c r="E107" s="63" t="s">
        <v>117</v>
      </c>
      <c r="F107" s="43">
        <v>250</v>
      </c>
      <c r="G107" s="43">
        <v>6.9</v>
      </c>
      <c r="H107" s="43">
        <v>5.7</v>
      </c>
      <c r="I107" s="43">
        <v>22.3</v>
      </c>
      <c r="J107" s="43">
        <v>168</v>
      </c>
      <c r="K107" s="44" t="s">
        <v>118</v>
      </c>
      <c r="L107" s="43">
        <v>16.63</v>
      </c>
    </row>
    <row r="108" spans="1:12" ht="14.4" x14ac:dyDescent="0.3">
      <c r="A108" s="23"/>
      <c r="B108" s="15"/>
      <c r="C108" s="11"/>
      <c r="D108" s="5"/>
      <c r="E108" s="39" t="s">
        <v>48</v>
      </c>
      <c r="F108" s="40">
        <v>10</v>
      </c>
      <c r="G108" s="40">
        <v>2.2999999999999998</v>
      </c>
      <c r="H108" s="40">
        <v>3</v>
      </c>
      <c r="I108" s="40">
        <v>0</v>
      </c>
      <c r="J108" s="40">
        <v>36</v>
      </c>
      <c r="K108" s="41" t="s">
        <v>42</v>
      </c>
      <c r="L108" s="40">
        <v>8</v>
      </c>
    </row>
    <row r="109" spans="1:12" ht="14.4" x14ac:dyDescent="0.3">
      <c r="A109" s="23"/>
      <c r="B109" s="15"/>
      <c r="C109" s="11"/>
      <c r="D109" s="7"/>
      <c r="E109" s="42" t="s">
        <v>84</v>
      </c>
      <c r="F109" s="43">
        <v>10</v>
      </c>
      <c r="G109" s="43">
        <v>0.1</v>
      </c>
      <c r="H109" s="43">
        <v>7.3</v>
      </c>
      <c r="I109" s="43">
        <v>0.1</v>
      </c>
      <c r="J109" s="43">
        <v>66</v>
      </c>
      <c r="K109" s="44" t="s">
        <v>60</v>
      </c>
      <c r="L109" s="43">
        <v>10</v>
      </c>
    </row>
    <row r="110" spans="1:12" ht="14.4" x14ac:dyDescent="0.3">
      <c r="A110" s="23"/>
      <c r="B110" s="15"/>
      <c r="C110" s="11"/>
      <c r="D110" s="7" t="s">
        <v>27</v>
      </c>
      <c r="E110" s="42" t="s">
        <v>119</v>
      </c>
      <c r="F110" s="43">
        <v>200</v>
      </c>
      <c r="G110" s="43">
        <v>0.4</v>
      </c>
      <c r="H110" s="43">
        <v>0.1</v>
      </c>
      <c r="I110" s="43">
        <v>18.3</v>
      </c>
      <c r="J110" s="43">
        <v>76</v>
      </c>
      <c r="K110" s="44" t="s">
        <v>120</v>
      </c>
      <c r="L110" s="43">
        <v>6.65</v>
      </c>
    </row>
    <row r="111" spans="1:12" ht="14.4" x14ac:dyDescent="0.3">
      <c r="A111" s="23"/>
      <c r="B111" s="15"/>
      <c r="C111" s="11"/>
      <c r="D111" s="7" t="s">
        <v>28</v>
      </c>
      <c r="E111" s="42" t="s">
        <v>54</v>
      </c>
      <c r="F111" s="43">
        <v>40</v>
      </c>
      <c r="G111" s="43">
        <v>3</v>
      </c>
      <c r="H111" s="43">
        <v>0.3</v>
      </c>
      <c r="I111" s="43">
        <v>19.7</v>
      </c>
      <c r="J111" s="43">
        <v>94</v>
      </c>
      <c r="K111" s="44" t="s">
        <v>36</v>
      </c>
      <c r="L111" s="43">
        <v>2.3199999999999998</v>
      </c>
    </row>
    <row r="112" spans="1:12" ht="14.4" x14ac:dyDescent="0.3">
      <c r="A112" s="23"/>
      <c r="B112" s="15"/>
      <c r="C112" s="11"/>
      <c r="D112" s="7" t="s">
        <v>29</v>
      </c>
      <c r="E112" s="42" t="s">
        <v>55</v>
      </c>
      <c r="F112" s="43">
        <v>45</v>
      </c>
      <c r="G112" s="43">
        <v>3</v>
      </c>
      <c r="H112" s="43">
        <v>0.5</v>
      </c>
      <c r="I112" s="43">
        <v>17.8</v>
      </c>
      <c r="J112" s="43">
        <v>88</v>
      </c>
      <c r="K112" s="44" t="s">
        <v>36</v>
      </c>
      <c r="L112" s="43">
        <v>2.57</v>
      </c>
    </row>
    <row r="113" spans="1:12" ht="14.4" x14ac:dyDescent="0.3">
      <c r="A113" s="23"/>
      <c r="B113" s="15"/>
      <c r="C113" s="11"/>
      <c r="D113" s="7" t="s">
        <v>23</v>
      </c>
      <c r="E113" s="42" t="s">
        <v>40</v>
      </c>
      <c r="F113" s="43">
        <v>50</v>
      </c>
      <c r="G113" s="43">
        <v>0.75</v>
      </c>
      <c r="H113" s="43">
        <v>0.25</v>
      </c>
      <c r="I113" s="43">
        <v>10.5</v>
      </c>
      <c r="J113" s="43">
        <v>48</v>
      </c>
      <c r="K113" s="44" t="s">
        <v>36</v>
      </c>
      <c r="L113" s="43">
        <v>9.5</v>
      </c>
    </row>
    <row r="114" spans="1:12" ht="14.4" x14ac:dyDescent="0.3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4"/>
      <c r="B115" s="17"/>
      <c r="C115" s="8"/>
      <c r="D115" s="18" t="s">
        <v>30</v>
      </c>
      <c r="E115" s="9"/>
      <c r="F115" s="19">
        <f>SUM(F107:F114)</f>
        <v>605</v>
      </c>
      <c r="G115" s="19">
        <f t="shared" ref="G115:J115" si="48">SUM(G107:G114)</f>
        <v>16.45</v>
      </c>
      <c r="H115" s="19">
        <f t="shared" si="48"/>
        <v>17.150000000000002</v>
      </c>
      <c r="I115" s="19">
        <f t="shared" si="48"/>
        <v>88.7</v>
      </c>
      <c r="J115" s="19">
        <f t="shared" si="48"/>
        <v>576</v>
      </c>
      <c r="K115" s="25"/>
      <c r="L115" s="19">
        <f t="shared" ref="L115" si="49">SUM(L107:L114)</f>
        <v>55.669999999999995</v>
      </c>
    </row>
    <row r="116" spans="1:12" ht="14.4" x14ac:dyDescent="0.3">
      <c r="A116" s="26">
        <f>A107</f>
        <v>2</v>
      </c>
      <c r="B116" s="13">
        <f>B107</f>
        <v>1</v>
      </c>
      <c r="C116" s="10" t="s">
        <v>24</v>
      </c>
      <c r="D116" s="7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25</v>
      </c>
      <c r="E117" s="42" t="s">
        <v>121</v>
      </c>
      <c r="F117" s="43">
        <v>200</v>
      </c>
      <c r="G117" s="43">
        <v>4.8</v>
      </c>
      <c r="H117" s="43">
        <v>5.8</v>
      </c>
      <c r="I117" s="43">
        <v>13.6</v>
      </c>
      <c r="J117" s="43">
        <v>126</v>
      </c>
      <c r="K117" s="44" t="s">
        <v>124</v>
      </c>
      <c r="L117" s="43">
        <v>11.22</v>
      </c>
    </row>
    <row r="118" spans="1:12" ht="39.6" x14ac:dyDescent="0.3">
      <c r="A118" s="23"/>
      <c r="B118" s="15"/>
      <c r="C118" s="11"/>
      <c r="D118" s="7" t="s">
        <v>26</v>
      </c>
      <c r="E118" s="42" t="s">
        <v>122</v>
      </c>
      <c r="F118" s="43">
        <v>300</v>
      </c>
      <c r="G118" s="43">
        <v>28.2</v>
      </c>
      <c r="H118" s="43">
        <v>13.7</v>
      </c>
      <c r="I118" s="43">
        <v>58</v>
      </c>
      <c r="J118" s="43">
        <v>468</v>
      </c>
      <c r="K118" s="44" t="s">
        <v>125</v>
      </c>
      <c r="L118" s="43">
        <v>40.909999999999997</v>
      </c>
    </row>
    <row r="119" spans="1:12" ht="14.4" x14ac:dyDescent="0.3">
      <c r="A119" s="23"/>
      <c r="B119" s="15"/>
      <c r="C119" s="11"/>
      <c r="D119" s="7" t="s">
        <v>27</v>
      </c>
      <c r="E119" s="42" t="s">
        <v>123</v>
      </c>
      <c r="F119" s="43">
        <v>200</v>
      </c>
      <c r="G119" s="43">
        <v>0</v>
      </c>
      <c r="H119" s="43">
        <v>0</v>
      </c>
      <c r="I119" s="43">
        <v>17.7</v>
      </c>
      <c r="J119" s="43">
        <v>71</v>
      </c>
      <c r="K119" s="44">
        <v>20</v>
      </c>
      <c r="L119" s="43">
        <v>9.9</v>
      </c>
    </row>
    <row r="120" spans="1:12" ht="14.4" x14ac:dyDescent="0.3">
      <c r="A120" s="23"/>
      <c r="B120" s="15"/>
      <c r="C120" s="11"/>
      <c r="D120" s="7" t="s">
        <v>28</v>
      </c>
      <c r="E120" s="42" t="s">
        <v>54</v>
      </c>
      <c r="F120" s="43">
        <v>50</v>
      </c>
      <c r="G120" s="43">
        <v>3.8</v>
      </c>
      <c r="H120" s="43">
        <v>0.4</v>
      </c>
      <c r="I120" s="43">
        <v>24.6</v>
      </c>
      <c r="J120" s="43">
        <v>117</v>
      </c>
      <c r="K120" s="44" t="s">
        <v>36</v>
      </c>
      <c r="L120" s="43">
        <v>2.9</v>
      </c>
    </row>
    <row r="121" spans="1:12" ht="14.4" x14ac:dyDescent="0.3">
      <c r="A121" s="23"/>
      <c r="B121" s="15"/>
      <c r="C121" s="11"/>
      <c r="D121" s="7" t="s">
        <v>29</v>
      </c>
      <c r="E121" s="42" t="s">
        <v>55</v>
      </c>
      <c r="F121" s="43">
        <v>50</v>
      </c>
      <c r="G121" s="43">
        <v>3.3</v>
      </c>
      <c r="H121" s="43">
        <v>0.6</v>
      </c>
      <c r="I121" s="43">
        <v>19.8</v>
      </c>
      <c r="J121" s="43">
        <v>98</v>
      </c>
      <c r="K121" s="44" t="s">
        <v>36</v>
      </c>
      <c r="L121" s="43">
        <v>2.85</v>
      </c>
    </row>
    <row r="122" spans="1:12" ht="14.4" x14ac:dyDescent="0.3">
      <c r="A122" s="23"/>
      <c r="B122" s="15"/>
      <c r="C122" s="11"/>
      <c r="D122" s="7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4"/>
      <c r="B125" s="17"/>
      <c r="C125" s="8"/>
      <c r="D125" s="18" t="s">
        <v>30</v>
      </c>
      <c r="E125" s="9"/>
      <c r="F125" s="19">
        <f>SUM(F116:F124)</f>
        <v>800</v>
      </c>
      <c r="G125" s="19">
        <f t="shared" ref="G125:J125" si="50">SUM(G116:G124)</f>
        <v>40.099999999999994</v>
      </c>
      <c r="H125" s="19">
        <f t="shared" si="50"/>
        <v>20.5</v>
      </c>
      <c r="I125" s="19">
        <f t="shared" si="50"/>
        <v>133.70000000000002</v>
      </c>
      <c r="J125" s="19">
        <f t="shared" si="50"/>
        <v>880</v>
      </c>
      <c r="K125" s="25"/>
      <c r="L125" s="19">
        <f t="shared" ref="L125" si="51">SUM(L116:L124)</f>
        <v>67.779999999999987</v>
      </c>
    </row>
    <row r="126" spans="1:12" ht="15" thickBot="1" x14ac:dyDescent="0.3">
      <c r="A126" s="29">
        <f>A107</f>
        <v>2</v>
      </c>
      <c r="B126" s="30">
        <f>B107</f>
        <v>1</v>
      </c>
      <c r="C126" s="60" t="s">
        <v>4</v>
      </c>
      <c r="D126" s="61"/>
      <c r="E126" s="31"/>
      <c r="F126" s="32">
        <f>F115+F125</f>
        <v>1405</v>
      </c>
      <c r="G126" s="32">
        <f t="shared" ref="G126" si="52">G115+G125</f>
        <v>56.55</v>
      </c>
      <c r="H126" s="32">
        <f t="shared" ref="H126" si="53">H115+H125</f>
        <v>37.650000000000006</v>
      </c>
      <c r="I126" s="32">
        <f t="shared" ref="I126" si="54">I115+I125</f>
        <v>222.40000000000003</v>
      </c>
      <c r="J126" s="32">
        <f t="shared" ref="J126:L126" si="55">J115+J125</f>
        <v>1456</v>
      </c>
      <c r="K126" s="32"/>
      <c r="L126" s="32">
        <f t="shared" si="55"/>
        <v>123.44999999999999</v>
      </c>
    </row>
    <row r="127" spans="1:12" ht="15" thickBot="1" x14ac:dyDescent="0.35">
      <c r="A127" s="14">
        <v>2</v>
      </c>
      <c r="B127" s="15">
        <v>2</v>
      </c>
      <c r="C127" s="22" t="s">
        <v>20</v>
      </c>
      <c r="D127" s="5" t="s">
        <v>21</v>
      </c>
      <c r="E127" s="63" t="s">
        <v>126</v>
      </c>
      <c r="F127" s="43">
        <v>200</v>
      </c>
      <c r="G127" s="43">
        <v>8.1999999999999993</v>
      </c>
      <c r="H127" s="43">
        <v>11.2</v>
      </c>
      <c r="I127" s="43">
        <v>32.4</v>
      </c>
      <c r="J127" s="43">
        <v>263</v>
      </c>
      <c r="K127" s="44" t="s">
        <v>74</v>
      </c>
      <c r="L127" s="43">
        <v>20.25</v>
      </c>
    </row>
    <row r="128" spans="1:12" ht="14.4" x14ac:dyDescent="0.3">
      <c r="A128" s="14"/>
      <c r="B128" s="15"/>
      <c r="C128" s="11"/>
      <c r="D128" s="5"/>
      <c r="E128" s="39" t="s">
        <v>106</v>
      </c>
      <c r="F128" s="40">
        <v>40</v>
      </c>
      <c r="G128" s="40">
        <v>4.8</v>
      </c>
      <c r="H128" s="40">
        <v>4.8</v>
      </c>
      <c r="I128" s="40">
        <v>4</v>
      </c>
      <c r="J128" s="40">
        <v>56.6</v>
      </c>
      <c r="K128" s="41" t="s">
        <v>108</v>
      </c>
      <c r="L128" s="40">
        <v>12.5</v>
      </c>
    </row>
    <row r="129" spans="1:12" ht="14.4" x14ac:dyDescent="0.3">
      <c r="A129" s="14"/>
      <c r="B129" s="15"/>
      <c r="C129" s="11"/>
      <c r="D129" s="7"/>
      <c r="E129" s="42" t="s">
        <v>72</v>
      </c>
      <c r="F129" s="43">
        <v>30</v>
      </c>
      <c r="G129" s="43">
        <v>0.1</v>
      </c>
      <c r="H129" s="43">
        <v>0.1</v>
      </c>
      <c r="I129" s="43">
        <v>0</v>
      </c>
      <c r="J129" s="43">
        <v>78.5</v>
      </c>
      <c r="K129" s="44" t="s">
        <v>36</v>
      </c>
      <c r="L129" s="43">
        <v>9</v>
      </c>
    </row>
    <row r="130" spans="1:12" ht="14.4" x14ac:dyDescent="0.3">
      <c r="A130" s="14"/>
      <c r="B130" s="15"/>
      <c r="C130" s="11"/>
      <c r="D130" s="7" t="s">
        <v>22</v>
      </c>
      <c r="E130" s="42" t="s">
        <v>56</v>
      </c>
      <c r="F130" s="43">
        <v>200</v>
      </c>
      <c r="G130" s="43">
        <v>0.2</v>
      </c>
      <c r="H130" s="43">
        <v>0.2</v>
      </c>
      <c r="I130" s="43">
        <v>0</v>
      </c>
      <c r="J130" s="43">
        <v>26.8</v>
      </c>
      <c r="K130" s="44" t="s">
        <v>127</v>
      </c>
      <c r="L130" s="43">
        <v>1.26</v>
      </c>
    </row>
    <row r="131" spans="1:12" ht="14.4" x14ac:dyDescent="0.3">
      <c r="A131" s="14"/>
      <c r="B131" s="15"/>
      <c r="C131" s="11"/>
      <c r="D131" s="7" t="s">
        <v>29</v>
      </c>
      <c r="E131" s="42" t="s">
        <v>52</v>
      </c>
      <c r="F131" s="43">
        <v>20</v>
      </c>
      <c r="G131" s="43">
        <v>1.3</v>
      </c>
      <c r="H131" s="43">
        <v>1.3</v>
      </c>
      <c r="I131" s="43">
        <v>0.2</v>
      </c>
      <c r="J131" s="43">
        <v>39.1</v>
      </c>
      <c r="K131" s="44" t="s">
        <v>36</v>
      </c>
      <c r="L131" s="43">
        <v>1.1399999999999999</v>
      </c>
    </row>
    <row r="132" spans="1:12" ht="14.4" x14ac:dyDescent="0.3">
      <c r="A132" s="14"/>
      <c r="B132" s="15"/>
      <c r="C132" s="11"/>
      <c r="D132" s="7" t="s">
        <v>28</v>
      </c>
      <c r="E132" s="42" t="s">
        <v>45</v>
      </c>
      <c r="F132" s="43">
        <v>45</v>
      </c>
      <c r="G132" s="43">
        <v>3.4</v>
      </c>
      <c r="H132" s="43">
        <v>3.4</v>
      </c>
      <c r="I132" s="43">
        <v>0.4</v>
      </c>
      <c r="J132" s="43">
        <v>105.5</v>
      </c>
      <c r="K132" s="44" t="s">
        <v>36</v>
      </c>
      <c r="L132" s="43">
        <v>2.61</v>
      </c>
    </row>
    <row r="133" spans="1:12" ht="14.4" x14ac:dyDescent="0.3">
      <c r="A133" s="14"/>
      <c r="B133" s="15"/>
      <c r="C133" s="11"/>
      <c r="D133" s="7" t="s">
        <v>23</v>
      </c>
      <c r="E133" s="42" t="s">
        <v>37</v>
      </c>
      <c r="F133" s="43">
        <v>100</v>
      </c>
      <c r="G133" s="43">
        <v>0.4</v>
      </c>
      <c r="H133" s="43">
        <v>0.4</v>
      </c>
      <c r="I133" s="43">
        <v>9.8000000000000007</v>
      </c>
      <c r="J133" s="43">
        <v>44.4</v>
      </c>
      <c r="K133" s="44" t="s">
        <v>36</v>
      </c>
      <c r="L133" s="43">
        <v>16</v>
      </c>
    </row>
    <row r="134" spans="1:12" ht="14.4" x14ac:dyDescent="0.3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6"/>
      <c r="B135" s="17"/>
      <c r="C135" s="8"/>
      <c r="D135" s="18" t="s">
        <v>30</v>
      </c>
      <c r="E135" s="9"/>
      <c r="F135" s="19">
        <f>SUM(F127:F134)</f>
        <v>635</v>
      </c>
      <c r="G135" s="19">
        <f t="shared" ref="G135:J135" si="56">SUM(G127:G134)</f>
        <v>18.399999999999999</v>
      </c>
      <c r="H135" s="19">
        <f t="shared" si="56"/>
        <v>21.4</v>
      </c>
      <c r="I135" s="19">
        <f t="shared" si="56"/>
        <v>46.8</v>
      </c>
      <c r="J135" s="19">
        <f t="shared" si="56"/>
        <v>613.9</v>
      </c>
      <c r="K135" s="25"/>
      <c r="L135" s="19">
        <f t="shared" ref="L135" si="57">SUM(L127:L134)</f>
        <v>62.76</v>
      </c>
    </row>
    <row r="136" spans="1:12" ht="14.4" x14ac:dyDescent="0.3">
      <c r="A136" s="13">
        <f>A127</f>
        <v>2</v>
      </c>
      <c r="B136" s="13">
        <f>B127</f>
        <v>2</v>
      </c>
      <c r="C136" s="10" t="s">
        <v>24</v>
      </c>
      <c r="D136" s="7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25</v>
      </c>
      <c r="E137" s="63" t="s">
        <v>112</v>
      </c>
      <c r="F137" s="43">
        <v>250</v>
      </c>
      <c r="G137" s="43">
        <v>6.5</v>
      </c>
      <c r="H137" s="43">
        <v>3.5</v>
      </c>
      <c r="I137" s="43">
        <v>23.1</v>
      </c>
      <c r="J137" s="43">
        <v>149.5</v>
      </c>
      <c r="K137" s="44" t="s">
        <v>128</v>
      </c>
      <c r="L137" s="43">
        <v>9.0299999999999994</v>
      </c>
    </row>
    <row r="138" spans="1:12" ht="26.4" x14ac:dyDescent="0.3">
      <c r="A138" s="14"/>
      <c r="B138" s="15"/>
      <c r="C138" s="11"/>
      <c r="D138" s="7" t="s">
        <v>26</v>
      </c>
      <c r="E138" s="63" t="s">
        <v>129</v>
      </c>
      <c r="F138" s="43">
        <v>300</v>
      </c>
      <c r="G138" s="43">
        <v>19.899999999999999</v>
      </c>
      <c r="H138" s="43">
        <v>14.7</v>
      </c>
      <c r="I138" s="43">
        <v>41.7</v>
      </c>
      <c r="J138" s="43">
        <v>378.8</v>
      </c>
      <c r="K138" s="44" t="s">
        <v>130</v>
      </c>
      <c r="L138" s="43">
        <v>49.26</v>
      </c>
    </row>
    <row r="139" spans="1:12" ht="14.4" x14ac:dyDescent="0.3">
      <c r="A139" s="14"/>
      <c r="B139" s="15"/>
      <c r="C139" s="11"/>
      <c r="D139" s="7" t="s">
        <v>27</v>
      </c>
      <c r="E139" s="42" t="s">
        <v>116</v>
      </c>
      <c r="F139" s="43">
        <v>200</v>
      </c>
      <c r="G139" s="43">
        <v>0</v>
      </c>
      <c r="H139" s="43">
        <v>0</v>
      </c>
      <c r="I139" s="43">
        <v>21.8</v>
      </c>
      <c r="J139" s="43">
        <v>87.4</v>
      </c>
      <c r="K139" s="44">
        <v>19</v>
      </c>
      <c r="L139" s="43">
        <v>12.38</v>
      </c>
    </row>
    <row r="140" spans="1:12" ht="14.4" x14ac:dyDescent="0.3">
      <c r="A140" s="14"/>
      <c r="B140" s="15"/>
      <c r="C140" s="11"/>
      <c r="D140" s="7" t="s">
        <v>28</v>
      </c>
      <c r="E140" s="42" t="s">
        <v>54</v>
      </c>
      <c r="F140" s="43">
        <v>60</v>
      </c>
      <c r="G140" s="43">
        <v>4.5999999999999996</v>
      </c>
      <c r="H140" s="43">
        <v>0.5</v>
      </c>
      <c r="I140" s="43">
        <v>29.5</v>
      </c>
      <c r="J140" s="43">
        <v>140.6</v>
      </c>
      <c r="K140" s="44" t="s">
        <v>36</v>
      </c>
      <c r="L140" s="43">
        <v>3.48</v>
      </c>
    </row>
    <row r="141" spans="1:12" ht="14.4" x14ac:dyDescent="0.3">
      <c r="A141" s="14"/>
      <c r="B141" s="15"/>
      <c r="C141" s="11"/>
      <c r="D141" s="7" t="s">
        <v>29</v>
      </c>
      <c r="E141" s="42" t="s">
        <v>55</v>
      </c>
      <c r="F141" s="43">
        <v>55</v>
      </c>
      <c r="G141" s="43">
        <v>3.6</v>
      </c>
      <c r="H141" s="43">
        <v>0.7</v>
      </c>
      <c r="I141" s="43">
        <v>21.8</v>
      </c>
      <c r="J141" s="43">
        <v>107.6</v>
      </c>
      <c r="K141" s="44" t="s">
        <v>36</v>
      </c>
      <c r="L141" s="43">
        <v>3.14</v>
      </c>
    </row>
    <row r="142" spans="1:12" ht="14.4" x14ac:dyDescent="0.3">
      <c r="A142" s="14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6"/>
      <c r="B145" s="17"/>
      <c r="C145" s="8"/>
      <c r="D145" s="18" t="s">
        <v>30</v>
      </c>
      <c r="E145" s="9"/>
      <c r="F145" s="19">
        <f>SUM(F136:F144)</f>
        <v>865</v>
      </c>
      <c r="G145" s="19">
        <f t="shared" ref="G145:J145" si="58">SUM(G136:G144)</f>
        <v>34.6</v>
      </c>
      <c r="H145" s="19">
        <f t="shared" si="58"/>
        <v>19.399999999999999</v>
      </c>
      <c r="I145" s="19">
        <f t="shared" si="58"/>
        <v>137.9</v>
      </c>
      <c r="J145" s="19">
        <f t="shared" si="58"/>
        <v>863.9</v>
      </c>
      <c r="K145" s="25"/>
      <c r="L145" s="19">
        <f t="shared" ref="L145" si="59">SUM(L136:L144)</f>
        <v>77.290000000000006</v>
      </c>
    </row>
    <row r="146" spans="1:12" ht="14.4" x14ac:dyDescent="0.25">
      <c r="A146" s="33">
        <f>A127</f>
        <v>2</v>
      </c>
      <c r="B146" s="33">
        <f>B127</f>
        <v>2</v>
      </c>
      <c r="C146" s="60" t="s">
        <v>4</v>
      </c>
      <c r="D146" s="61"/>
      <c r="E146" s="31"/>
      <c r="F146" s="32">
        <f>F135+F145</f>
        <v>1500</v>
      </c>
      <c r="G146" s="32">
        <f t="shared" ref="G146" si="60">G135+G145</f>
        <v>53</v>
      </c>
      <c r="H146" s="32">
        <f t="shared" ref="H146" si="61">H135+H145</f>
        <v>40.799999999999997</v>
      </c>
      <c r="I146" s="32">
        <f t="shared" ref="I146" si="62">I135+I145</f>
        <v>184.7</v>
      </c>
      <c r="J146" s="32">
        <f t="shared" ref="J146:L146" si="63">J135+J145</f>
        <v>1477.8</v>
      </c>
      <c r="K146" s="32"/>
      <c r="L146" s="32">
        <f t="shared" si="63"/>
        <v>140.05000000000001</v>
      </c>
    </row>
    <row r="147" spans="1:12" ht="15" thickBot="1" x14ac:dyDescent="0.35">
      <c r="A147" s="20">
        <v>2</v>
      </c>
      <c r="B147" s="21">
        <v>3</v>
      </c>
      <c r="C147" s="22" t="s">
        <v>20</v>
      </c>
      <c r="D147" s="5"/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5" t="s">
        <v>21</v>
      </c>
      <c r="E148" s="42" t="s">
        <v>132</v>
      </c>
      <c r="F148" s="43">
        <v>200</v>
      </c>
      <c r="G148" s="43">
        <v>7.1</v>
      </c>
      <c r="H148" s="43">
        <v>5.8</v>
      </c>
      <c r="I148" s="43">
        <v>26.7</v>
      </c>
      <c r="J148" s="43">
        <v>187.3</v>
      </c>
      <c r="K148" s="44" t="s">
        <v>133</v>
      </c>
      <c r="L148" s="43">
        <v>13.27</v>
      </c>
    </row>
    <row r="149" spans="1:12" ht="14.4" x14ac:dyDescent="0.3">
      <c r="A149" s="23"/>
      <c r="B149" s="15"/>
      <c r="C149" s="11"/>
      <c r="D149" s="6" t="s">
        <v>22</v>
      </c>
      <c r="E149" s="42" t="s">
        <v>49</v>
      </c>
      <c r="F149" s="43">
        <v>200</v>
      </c>
      <c r="G149" s="43">
        <v>3.9</v>
      </c>
      <c r="H149" s="43">
        <v>2.9</v>
      </c>
      <c r="I149" s="43">
        <v>11.2</v>
      </c>
      <c r="J149" s="43">
        <v>86</v>
      </c>
      <c r="K149" s="44" t="s">
        <v>53</v>
      </c>
      <c r="L149" s="43">
        <v>13.08</v>
      </c>
    </row>
    <row r="150" spans="1:12" ht="14.4" x14ac:dyDescent="0.3">
      <c r="A150" s="23"/>
      <c r="B150" s="15"/>
      <c r="C150" s="11"/>
      <c r="D150" s="7"/>
      <c r="E150" s="42" t="s">
        <v>131</v>
      </c>
      <c r="F150" s="43">
        <v>20</v>
      </c>
      <c r="G150" s="43">
        <v>0.1</v>
      </c>
      <c r="H150" s="43">
        <v>0</v>
      </c>
      <c r="I150" s="43">
        <v>12.8</v>
      </c>
      <c r="J150" s="43">
        <v>51.4</v>
      </c>
      <c r="K150" s="44" t="s">
        <v>36</v>
      </c>
      <c r="L150" s="43">
        <v>6</v>
      </c>
    </row>
    <row r="151" spans="1:12" ht="15.75" customHeight="1" x14ac:dyDescent="0.3">
      <c r="A151" s="23"/>
      <c r="B151" s="15"/>
      <c r="C151" s="11"/>
      <c r="D151" s="7" t="s">
        <v>58</v>
      </c>
      <c r="E151" s="42" t="s">
        <v>52</v>
      </c>
      <c r="F151" s="43">
        <v>30</v>
      </c>
      <c r="G151" s="43">
        <v>2</v>
      </c>
      <c r="H151" s="43">
        <v>0.4</v>
      </c>
      <c r="I151" s="43">
        <v>11.9</v>
      </c>
      <c r="J151" s="43">
        <v>58.7</v>
      </c>
      <c r="K151" s="44" t="s">
        <v>36</v>
      </c>
      <c r="L151" s="43">
        <v>1.71</v>
      </c>
    </row>
    <row r="152" spans="1:12" ht="14.4" x14ac:dyDescent="0.3">
      <c r="A152" s="23"/>
      <c r="B152" s="15"/>
      <c r="C152" s="11"/>
      <c r="D152" s="7" t="s">
        <v>23</v>
      </c>
      <c r="E152" s="42" t="s">
        <v>40</v>
      </c>
      <c r="F152" s="43">
        <v>73</v>
      </c>
      <c r="G152" s="43">
        <v>1.1499999999999999</v>
      </c>
      <c r="H152" s="43">
        <v>0.4</v>
      </c>
      <c r="I152" s="43">
        <v>15.75</v>
      </c>
      <c r="J152" s="43">
        <v>70.900000000000006</v>
      </c>
      <c r="K152" s="44" t="s">
        <v>36</v>
      </c>
      <c r="L152" s="43">
        <v>14.62</v>
      </c>
    </row>
    <row r="153" spans="1:12" ht="14.4" x14ac:dyDescent="0.3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4"/>
      <c r="B155" s="17"/>
      <c r="C155" s="8"/>
      <c r="D155" s="18" t="s">
        <v>30</v>
      </c>
      <c r="E155" s="9"/>
      <c r="F155" s="19">
        <f>SUM(F147:F154)</f>
        <v>523</v>
      </c>
      <c r="G155" s="19">
        <f t="shared" ref="G155:J155" si="64">SUM(G147:G154)</f>
        <v>14.25</v>
      </c>
      <c r="H155" s="19">
        <f t="shared" si="64"/>
        <v>9.5</v>
      </c>
      <c r="I155" s="19">
        <f t="shared" si="64"/>
        <v>78.349999999999994</v>
      </c>
      <c r="J155" s="19">
        <f t="shared" si="64"/>
        <v>454.29999999999995</v>
      </c>
      <c r="K155" s="25"/>
      <c r="L155" s="19">
        <f t="shared" ref="L155" si="65">SUM(L147:L154)</f>
        <v>48.68</v>
      </c>
    </row>
    <row r="156" spans="1:12" ht="14.4" x14ac:dyDescent="0.3">
      <c r="A156" s="26">
        <f>A147</f>
        <v>2</v>
      </c>
      <c r="B156" s="13">
        <f>B147</f>
        <v>3</v>
      </c>
      <c r="C156" s="10" t="s">
        <v>24</v>
      </c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25</v>
      </c>
      <c r="E157" s="42" t="s">
        <v>100</v>
      </c>
      <c r="F157" s="43">
        <v>250</v>
      </c>
      <c r="G157" s="43">
        <v>6.5</v>
      </c>
      <c r="H157" s="43">
        <v>2.8</v>
      </c>
      <c r="I157" s="43">
        <v>14.9</v>
      </c>
      <c r="J157" s="43">
        <v>110.9</v>
      </c>
      <c r="K157" s="44" t="s">
        <v>101</v>
      </c>
      <c r="L157" s="43">
        <v>3.85</v>
      </c>
    </row>
    <row r="158" spans="1:12" ht="39.6" x14ac:dyDescent="0.3">
      <c r="A158" s="23"/>
      <c r="B158" s="15"/>
      <c r="C158" s="11"/>
      <c r="D158" s="7" t="s">
        <v>26</v>
      </c>
      <c r="E158" s="63" t="s">
        <v>134</v>
      </c>
      <c r="F158" s="43">
        <v>340</v>
      </c>
      <c r="G158" s="43">
        <v>21</v>
      </c>
      <c r="H158" s="43">
        <v>18.5</v>
      </c>
      <c r="I158" s="43">
        <v>55.7</v>
      </c>
      <c r="J158" s="43">
        <v>473.2</v>
      </c>
      <c r="K158" s="44" t="s">
        <v>135</v>
      </c>
      <c r="L158" s="43">
        <v>42.31</v>
      </c>
    </row>
    <row r="159" spans="1:12" ht="14.4" x14ac:dyDescent="0.3">
      <c r="A159" s="23"/>
      <c r="B159" s="15"/>
      <c r="C159" s="11"/>
      <c r="D159" s="7" t="s">
        <v>27</v>
      </c>
      <c r="E159" s="42" t="s">
        <v>95</v>
      </c>
      <c r="F159" s="43">
        <v>200</v>
      </c>
      <c r="G159" s="43">
        <v>14.6</v>
      </c>
      <c r="H159" s="43">
        <v>1.1000000000000001</v>
      </c>
      <c r="I159" s="43">
        <v>8.6</v>
      </c>
      <c r="J159" s="43">
        <v>50.9</v>
      </c>
      <c r="K159" s="44" t="s">
        <v>51</v>
      </c>
      <c r="L159" s="43">
        <v>3.47</v>
      </c>
    </row>
    <row r="160" spans="1:12" ht="14.4" x14ac:dyDescent="0.3">
      <c r="A160" s="23"/>
      <c r="B160" s="15"/>
      <c r="C160" s="11"/>
      <c r="D160" s="7" t="s">
        <v>28</v>
      </c>
      <c r="E160" s="42" t="s">
        <v>54</v>
      </c>
      <c r="F160" s="43">
        <v>55</v>
      </c>
      <c r="G160" s="43">
        <v>4.2</v>
      </c>
      <c r="H160" s="43">
        <v>0.4</v>
      </c>
      <c r="I160" s="43">
        <v>27.1</v>
      </c>
      <c r="J160" s="43">
        <v>128.9</v>
      </c>
      <c r="K160" s="44" t="s">
        <v>36</v>
      </c>
      <c r="L160" s="43">
        <v>3.19</v>
      </c>
    </row>
    <row r="161" spans="1:12" ht="14.4" x14ac:dyDescent="0.3">
      <c r="A161" s="23"/>
      <c r="B161" s="15"/>
      <c r="C161" s="11"/>
      <c r="D161" s="7" t="s">
        <v>29</v>
      </c>
      <c r="E161" s="42" t="s">
        <v>55</v>
      </c>
      <c r="F161" s="43">
        <v>55</v>
      </c>
      <c r="G161" s="43">
        <v>3.6</v>
      </c>
      <c r="H161" s="43">
        <v>0.7</v>
      </c>
      <c r="I161" s="43">
        <v>21.8</v>
      </c>
      <c r="J161" s="43">
        <v>107.6</v>
      </c>
      <c r="K161" s="44" t="s">
        <v>36</v>
      </c>
      <c r="L161" s="43">
        <v>3.14</v>
      </c>
    </row>
    <row r="162" spans="1:12" ht="14.4" x14ac:dyDescent="0.3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30</v>
      </c>
      <c r="E165" s="9"/>
      <c r="F165" s="19">
        <f>SUM(F156:F164)</f>
        <v>900</v>
      </c>
      <c r="G165" s="19">
        <f t="shared" ref="G165:J165" si="66">SUM(G156:G164)</f>
        <v>49.900000000000006</v>
      </c>
      <c r="H165" s="19">
        <f t="shared" si="66"/>
        <v>23.5</v>
      </c>
      <c r="I165" s="19">
        <f t="shared" si="66"/>
        <v>128.10000000000002</v>
      </c>
      <c r="J165" s="19">
        <f t="shared" si="66"/>
        <v>871.5</v>
      </c>
      <c r="K165" s="25"/>
      <c r="L165" s="19">
        <f t="shared" ref="L165" si="67">SUM(L156:L164)</f>
        <v>55.96</v>
      </c>
    </row>
    <row r="166" spans="1:12" ht="15" thickBot="1" x14ac:dyDescent="0.3">
      <c r="A166" s="29">
        <f>A147</f>
        <v>2</v>
      </c>
      <c r="B166" s="30">
        <f>B147</f>
        <v>3</v>
      </c>
      <c r="C166" s="60" t="s">
        <v>4</v>
      </c>
      <c r="D166" s="61"/>
      <c r="E166" s="31"/>
      <c r="F166" s="32">
        <f>F155+F165</f>
        <v>1423</v>
      </c>
      <c r="G166" s="32">
        <f t="shared" ref="G166" si="68">G155+G165</f>
        <v>64.150000000000006</v>
      </c>
      <c r="H166" s="32">
        <f t="shared" ref="H166" si="69">H155+H165</f>
        <v>33</v>
      </c>
      <c r="I166" s="32">
        <f t="shared" ref="I166" si="70">I155+I165</f>
        <v>206.45000000000002</v>
      </c>
      <c r="J166" s="32">
        <f t="shared" ref="J166:L166" si="71">J155+J165</f>
        <v>1325.8</v>
      </c>
      <c r="K166" s="32"/>
      <c r="L166" s="32">
        <f t="shared" si="71"/>
        <v>104.64</v>
      </c>
    </row>
    <row r="167" spans="1:12" ht="15" thickBot="1" x14ac:dyDescent="0.35">
      <c r="A167" s="20">
        <v>2</v>
      </c>
      <c r="B167" s="21">
        <v>4</v>
      </c>
      <c r="C167" s="22" t="s">
        <v>20</v>
      </c>
      <c r="D167" s="5" t="s">
        <v>21</v>
      </c>
      <c r="E167" s="42" t="s">
        <v>136</v>
      </c>
      <c r="F167" s="43">
        <v>150</v>
      </c>
      <c r="G167" s="43">
        <v>22.9</v>
      </c>
      <c r="H167" s="43">
        <v>10.8</v>
      </c>
      <c r="I167" s="43">
        <v>15.4</v>
      </c>
      <c r="J167" s="43">
        <v>250.4</v>
      </c>
      <c r="K167" s="44" t="s">
        <v>137</v>
      </c>
      <c r="L167" s="43">
        <v>70.819999999999993</v>
      </c>
    </row>
    <row r="168" spans="1:12" ht="14.4" x14ac:dyDescent="0.3">
      <c r="A168" s="23"/>
      <c r="B168" s="15"/>
      <c r="C168" s="11"/>
      <c r="D168" s="5"/>
      <c r="E168" s="39" t="s">
        <v>138</v>
      </c>
      <c r="F168" s="40">
        <v>20</v>
      </c>
      <c r="G168" s="40">
        <v>1.4</v>
      </c>
      <c r="H168" s="40">
        <v>1.7</v>
      </c>
      <c r="I168" s="40">
        <v>11.1</v>
      </c>
      <c r="J168" s="40">
        <v>65.5</v>
      </c>
      <c r="K168" s="41" t="s">
        <v>36</v>
      </c>
      <c r="L168" s="40">
        <v>4</v>
      </c>
    </row>
    <row r="169" spans="1:12" ht="14.4" x14ac:dyDescent="0.3">
      <c r="A169" s="23"/>
      <c r="B169" s="15"/>
      <c r="C169" s="11"/>
      <c r="D169" s="7" t="s">
        <v>27</v>
      </c>
      <c r="E169" s="42" t="s">
        <v>139</v>
      </c>
      <c r="F169" s="43">
        <v>200</v>
      </c>
      <c r="G169" s="43">
        <v>0.4</v>
      </c>
      <c r="H169" s="43">
        <v>0</v>
      </c>
      <c r="I169" s="43">
        <v>19.8</v>
      </c>
      <c r="J169" s="43">
        <v>80.8</v>
      </c>
      <c r="K169" s="44" t="s">
        <v>140</v>
      </c>
      <c r="L169" s="43">
        <v>3.96</v>
      </c>
    </row>
    <row r="170" spans="1:12" ht="14.4" x14ac:dyDescent="0.3">
      <c r="A170" s="23"/>
      <c r="B170" s="15"/>
      <c r="C170" s="11"/>
      <c r="D170" s="7" t="s">
        <v>28</v>
      </c>
      <c r="E170" s="42" t="s">
        <v>45</v>
      </c>
      <c r="F170" s="43">
        <v>50</v>
      </c>
      <c r="G170" s="43">
        <v>3.8</v>
      </c>
      <c r="H170" s="43">
        <v>0.4</v>
      </c>
      <c r="I170" s="43">
        <v>24.6</v>
      </c>
      <c r="J170" s="43">
        <v>117.2</v>
      </c>
      <c r="K170" s="44" t="s">
        <v>36</v>
      </c>
      <c r="L170" s="43">
        <v>2.9</v>
      </c>
    </row>
    <row r="171" spans="1:12" ht="14.4" x14ac:dyDescent="0.3">
      <c r="A171" s="23"/>
      <c r="B171" s="15"/>
      <c r="C171" s="11"/>
      <c r="D171" s="7" t="s">
        <v>29</v>
      </c>
      <c r="E171" s="42" t="s">
        <v>52</v>
      </c>
      <c r="F171" s="43">
        <v>20</v>
      </c>
      <c r="G171" s="43">
        <v>1.3</v>
      </c>
      <c r="H171" s="43">
        <v>0.2</v>
      </c>
      <c r="I171" s="43">
        <v>7.9</v>
      </c>
      <c r="J171" s="43">
        <v>39.1</v>
      </c>
      <c r="K171" s="44" t="s">
        <v>36</v>
      </c>
      <c r="L171" s="43">
        <v>1.1399999999999999</v>
      </c>
    </row>
    <row r="172" spans="1:12" ht="15" thickBot="1" x14ac:dyDescent="0.35">
      <c r="A172" s="23"/>
      <c r="B172" s="15"/>
      <c r="C172" s="11"/>
      <c r="D172" s="6" t="s">
        <v>23</v>
      </c>
      <c r="E172" s="42" t="s">
        <v>37</v>
      </c>
      <c r="F172" s="43">
        <v>150</v>
      </c>
      <c r="G172" s="43">
        <v>0.6</v>
      </c>
      <c r="H172" s="43">
        <v>0.6</v>
      </c>
      <c r="I172" s="43">
        <v>14.7</v>
      </c>
      <c r="J172" s="43">
        <v>66.599999999999994</v>
      </c>
      <c r="K172" s="44" t="s">
        <v>36</v>
      </c>
      <c r="L172" s="43">
        <v>24</v>
      </c>
    </row>
    <row r="173" spans="1:12" ht="14.4" x14ac:dyDescent="0.3">
      <c r="A173" s="23"/>
      <c r="B173" s="15"/>
      <c r="C173" s="11"/>
      <c r="D173" s="5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4"/>
      <c r="B174" s="17"/>
      <c r="C174" s="8"/>
      <c r="D174" s="18" t="s">
        <v>30</v>
      </c>
      <c r="E174" s="9"/>
      <c r="F174" s="19">
        <f>SUM(F167:F173)</f>
        <v>590</v>
      </c>
      <c r="G174" s="19">
        <f>SUM(G167:G173)</f>
        <v>30.4</v>
      </c>
      <c r="H174" s="19">
        <f>SUM(H167:H173)</f>
        <v>13.7</v>
      </c>
      <c r="I174" s="19">
        <f>SUM(I167:I173)</f>
        <v>93.500000000000014</v>
      </c>
      <c r="J174" s="19">
        <f>SUM(J167:J173)</f>
        <v>619.6</v>
      </c>
      <c r="K174" s="25"/>
      <c r="L174" s="19">
        <f>SUM(L167:L173)</f>
        <v>106.82</v>
      </c>
    </row>
    <row r="175" spans="1:12" ht="14.4" x14ac:dyDescent="0.3">
      <c r="A175" s="26">
        <f>A167</f>
        <v>2</v>
      </c>
      <c r="B175" s="13">
        <f>B167</f>
        <v>4</v>
      </c>
      <c r="C175" s="10" t="s">
        <v>24</v>
      </c>
      <c r="D175" s="7" t="s">
        <v>38</v>
      </c>
      <c r="E175" s="63" t="s">
        <v>141</v>
      </c>
      <c r="F175" s="43">
        <v>80</v>
      </c>
      <c r="G175" s="43">
        <v>1.3</v>
      </c>
      <c r="H175" s="43">
        <v>8.1</v>
      </c>
      <c r="I175" s="43">
        <v>7.7</v>
      </c>
      <c r="J175" s="43">
        <v>108.7</v>
      </c>
      <c r="K175" s="44" t="s">
        <v>142</v>
      </c>
      <c r="L175" s="43">
        <v>6.25</v>
      </c>
    </row>
    <row r="176" spans="1:12" ht="14.4" x14ac:dyDescent="0.3">
      <c r="A176" s="23"/>
      <c r="B176" s="15"/>
      <c r="C176" s="11"/>
      <c r="D176" s="7" t="s">
        <v>25</v>
      </c>
      <c r="E176" s="63" t="s">
        <v>143</v>
      </c>
      <c r="F176" s="43">
        <v>200</v>
      </c>
      <c r="G176" s="43">
        <v>5.0999999999999996</v>
      </c>
      <c r="H176" s="43">
        <v>5.8</v>
      </c>
      <c r="I176" s="43">
        <v>10.8</v>
      </c>
      <c r="J176" s="43">
        <v>115.6</v>
      </c>
      <c r="K176" s="44" t="s">
        <v>144</v>
      </c>
      <c r="L176" s="43">
        <v>8.0500000000000007</v>
      </c>
    </row>
    <row r="177" spans="1:12" ht="26.4" x14ac:dyDescent="0.3">
      <c r="A177" s="23"/>
      <c r="B177" s="15"/>
      <c r="C177" s="11"/>
      <c r="D177" s="7" t="s">
        <v>26</v>
      </c>
      <c r="E177" s="63" t="s">
        <v>145</v>
      </c>
      <c r="F177" s="43">
        <v>290</v>
      </c>
      <c r="G177" s="43">
        <v>21.3</v>
      </c>
      <c r="H177" s="43">
        <v>10.1</v>
      </c>
      <c r="I177" s="43">
        <v>38.4</v>
      </c>
      <c r="J177" s="43">
        <v>337.6</v>
      </c>
      <c r="K177" s="44" t="s">
        <v>146</v>
      </c>
      <c r="L177" s="43">
        <v>50.06</v>
      </c>
    </row>
    <row r="178" spans="1:12" ht="14.4" x14ac:dyDescent="0.3">
      <c r="A178" s="23"/>
      <c r="B178" s="15"/>
      <c r="C178" s="11"/>
      <c r="D178" s="7" t="s">
        <v>27</v>
      </c>
      <c r="E178" s="42" t="s">
        <v>123</v>
      </c>
      <c r="F178" s="43">
        <v>200</v>
      </c>
      <c r="G178" s="43">
        <v>0</v>
      </c>
      <c r="H178" s="43">
        <v>0</v>
      </c>
      <c r="I178" s="43">
        <v>17.7</v>
      </c>
      <c r="J178" s="43">
        <v>70.599999999999994</v>
      </c>
      <c r="K178" s="44">
        <v>20</v>
      </c>
      <c r="L178" s="43">
        <v>9.9</v>
      </c>
    </row>
    <row r="179" spans="1:12" ht="14.4" x14ac:dyDescent="0.3">
      <c r="A179" s="23"/>
      <c r="B179" s="15"/>
      <c r="C179" s="11"/>
      <c r="D179" s="7" t="s">
        <v>28</v>
      </c>
      <c r="E179" s="42" t="s">
        <v>45</v>
      </c>
      <c r="F179" s="43">
        <v>55</v>
      </c>
      <c r="G179" s="43">
        <v>4.2</v>
      </c>
      <c r="H179" s="43">
        <v>0.4</v>
      </c>
      <c r="I179" s="43">
        <v>27.1</v>
      </c>
      <c r="J179" s="43">
        <v>128.9</v>
      </c>
      <c r="K179" s="44" t="s">
        <v>36</v>
      </c>
      <c r="L179" s="43">
        <v>3.19</v>
      </c>
    </row>
    <row r="180" spans="1:12" ht="14.4" x14ac:dyDescent="0.3">
      <c r="A180" s="23"/>
      <c r="B180" s="15"/>
      <c r="C180" s="11"/>
      <c r="D180" s="7" t="s">
        <v>29</v>
      </c>
      <c r="E180" s="42" t="s">
        <v>52</v>
      </c>
      <c r="F180" s="43">
        <v>55</v>
      </c>
      <c r="G180" s="43">
        <v>3.6</v>
      </c>
      <c r="H180" s="43">
        <v>0.7</v>
      </c>
      <c r="I180" s="43">
        <v>21.8</v>
      </c>
      <c r="J180" s="43">
        <v>107.6</v>
      </c>
      <c r="K180" s="44" t="s">
        <v>36</v>
      </c>
      <c r="L180" s="43">
        <v>3.14</v>
      </c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30</v>
      </c>
      <c r="E184" s="9"/>
      <c r="F184" s="19">
        <f>SUM(F175:F183)</f>
        <v>880</v>
      </c>
      <c r="G184" s="19">
        <f t="shared" ref="G184:J184" si="72">SUM(G175:G183)</f>
        <v>35.5</v>
      </c>
      <c r="H184" s="19">
        <f t="shared" si="72"/>
        <v>25.099999999999998</v>
      </c>
      <c r="I184" s="19">
        <f t="shared" si="72"/>
        <v>123.49999999999999</v>
      </c>
      <c r="J184" s="19">
        <f t="shared" si="72"/>
        <v>869.00000000000011</v>
      </c>
      <c r="K184" s="25"/>
      <c r="L184" s="19">
        <f t="shared" ref="L184" si="73">SUM(L175:L183)</f>
        <v>80.59</v>
      </c>
    </row>
    <row r="185" spans="1:12" ht="14.4" x14ac:dyDescent="0.25">
      <c r="A185" s="29">
        <f>A167</f>
        <v>2</v>
      </c>
      <c r="B185" s="30">
        <f>B167</f>
        <v>4</v>
      </c>
      <c r="C185" s="60" t="s">
        <v>4</v>
      </c>
      <c r="D185" s="61"/>
      <c r="E185" s="31"/>
      <c r="F185" s="32">
        <f>F174+F184</f>
        <v>1470</v>
      </c>
      <c r="G185" s="32">
        <f t="shared" ref="G185" si="74">G174+G184</f>
        <v>65.900000000000006</v>
      </c>
      <c r="H185" s="32">
        <f t="shared" ref="H185" si="75">H174+H184</f>
        <v>38.799999999999997</v>
      </c>
      <c r="I185" s="32">
        <f t="shared" ref="I185" si="76">I174+I184</f>
        <v>217</v>
      </c>
      <c r="J185" s="32">
        <f t="shared" ref="J185:L185" si="77">J174+J184</f>
        <v>1488.6000000000001</v>
      </c>
      <c r="K185" s="32"/>
      <c r="L185" s="32">
        <f t="shared" si="77"/>
        <v>187.41</v>
      </c>
    </row>
    <row r="186" spans="1:12" ht="15" thickBot="1" x14ac:dyDescent="0.35">
      <c r="A186" s="20">
        <v>2</v>
      </c>
      <c r="B186" s="21">
        <v>5</v>
      </c>
      <c r="C186" s="22" t="s">
        <v>20</v>
      </c>
      <c r="D186" s="5"/>
      <c r="E186" s="39" t="s">
        <v>48</v>
      </c>
      <c r="F186" s="40">
        <v>15</v>
      </c>
      <c r="G186" s="40">
        <v>3.5</v>
      </c>
      <c r="H186" s="40">
        <v>4.4000000000000004</v>
      </c>
      <c r="I186" s="40">
        <v>0</v>
      </c>
      <c r="J186" s="40">
        <v>53.7</v>
      </c>
      <c r="K186" s="41" t="s">
        <v>42</v>
      </c>
      <c r="L186" s="40">
        <v>12</v>
      </c>
    </row>
    <row r="187" spans="1:12" ht="14.4" x14ac:dyDescent="0.3">
      <c r="A187" s="23"/>
      <c r="B187" s="15"/>
      <c r="C187" s="11"/>
      <c r="D187" s="5" t="s">
        <v>21</v>
      </c>
      <c r="E187" s="42" t="s">
        <v>147</v>
      </c>
      <c r="F187" s="43">
        <v>250</v>
      </c>
      <c r="G187" s="43">
        <v>7.2</v>
      </c>
      <c r="H187" s="43">
        <v>6</v>
      </c>
      <c r="I187" s="43">
        <v>19.899999999999999</v>
      </c>
      <c r="J187" s="43">
        <v>162.4</v>
      </c>
      <c r="K187" s="44" t="s">
        <v>148</v>
      </c>
      <c r="L187" s="43">
        <v>16.53</v>
      </c>
    </row>
    <row r="188" spans="1:12" ht="14.4" x14ac:dyDescent="0.3">
      <c r="A188" s="23"/>
      <c r="B188" s="15"/>
      <c r="C188" s="11"/>
      <c r="D188" s="7" t="s">
        <v>22</v>
      </c>
      <c r="E188" s="42" t="s">
        <v>86</v>
      </c>
      <c r="F188" s="43">
        <v>200</v>
      </c>
      <c r="G188" s="43">
        <v>3.5</v>
      </c>
      <c r="H188" s="43">
        <v>3.4</v>
      </c>
      <c r="I188" s="43">
        <v>22.3</v>
      </c>
      <c r="J188" s="43">
        <v>133.4</v>
      </c>
      <c r="K188" s="44" t="s">
        <v>85</v>
      </c>
      <c r="L188" s="43">
        <v>11.86</v>
      </c>
    </row>
    <row r="189" spans="1:12" ht="14.4" x14ac:dyDescent="0.3">
      <c r="A189" s="23"/>
      <c r="B189" s="15"/>
      <c r="C189" s="11"/>
      <c r="D189" s="7" t="s">
        <v>28</v>
      </c>
      <c r="E189" s="42" t="s">
        <v>45</v>
      </c>
      <c r="F189" s="43">
        <v>40</v>
      </c>
      <c r="G189" s="43">
        <v>3</v>
      </c>
      <c r="H189" s="43">
        <v>0.3</v>
      </c>
      <c r="I189" s="43">
        <v>19.7</v>
      </c>
      <c r="J189" s="43">
        <v>93.8</v>
      </c>
      <c r="K189" s="44" t="s">
        <v>36</v>
      </c>
      <c r="L189" s="43">
        <v>2.3199999999999998</v>
      </c>
    </row>
    <row r="190" spans="1:12" ht="14.4" x14ac:dyDescent="0.3">
      <c r="A190" s="23"/>
      <c r="B190" s="15"/>
      <c r="C190" s="11"/>
      <c r="D190" s="7" t="s">
        <v>29</v>
      </c>
      <c r="E190" s="42" t="s">
        <v>52</v>
      </c>
      <c r="F190" s="43">
        <v>40</v>
      </c>
      <c r="G190" s="43">
        <v>2.6</v>
      </c>
      <c r="H190" s="43">
        <v>0.5</v>
      </c>
      <c r="I190" s="43">
        <v>15.8</v>
      </c>
      <c r="J190" s="43">
        <v>78.2</v>
      </c>
      <c r="K190" s="44" t="s">
        <v>36</v>
      </c>
      <c r="L190" s="43">
        <v>2.2799999999999998</v>
      </c>
    </row>
    <row r="191" spans="1:12" ht="14.4" x14ac:dyDescent="0.3">
      <c r="A191" s="23"/>
      <c r="B191" s="15"/>
      <c r="C191" s="11"/>
      <c r="D191" s="7" t="s">
        <v>23</v>
      </c>
      <c r="E191" s="42" t="s">
        <v>40</v>
      </c>
      <c r="F191" s="43">
        <v>150</v>
      </c>
      <c r="G191" s="43">
        <v>2.2999999999999998</v>
      </c>
      <c r="H191" s="43">
        <v>0.8</v>
      </c>
      <c r="I191" s="43">
        <v>31.5</v>
      </c>
      <c r="J191" s="43">
        <v>141.80000000000001</v>
      </c>
      <c r="K191" s="44" t="s">
        <v>36</v>
      </c>
      <c r="L191" s="43">
        <v>28.5</v>
      </c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.75" customHeight="1" x14ac:dyDescent="0.3">
      <c r="A194" s="24"/>
      <c r="B194" s="17"/>
      <c r="C194" s="8"/>
      <c r="D194" s="18" t="s">
        <v>30</v>
      </c>
      <c r="E194" s="9"/>
      <c r="F194" s="19">
        <f>SUM(F186:F193)</f>
        <v>695</v>
      </c>
      <c r="G194" s="19">
        <f t="shared" ref="G194:J194" si="78">SUM(G186:G193)</f>
        <v>22.1</v>
      </c>
      <c r="H194" s="19">
        <f t="shared" si="78"/>
        <v>15.400000000000002</v>
      </c>
      <c r="I194" s="19">
        <f t="shared" si="78"/>
        <v>109.2</v>
      </c>
      <c r="J194" s="19">
        <f t="shared" si="78"/>
        <v>663.3</v>
      </c>
      <c r="K194" s="25"/>
      <c r="L194" s="19">
        <f t="shared" ref="L194" si="79">SUM(L186:L193)</f>
        <v>73.490000000000009</v>
      </c>
    </row>
    <row r="195" spans="1:12" ht="14.4" x14ac:dyDescent="0.3">
      <c r="A195" s="26">
        <f>A186</f>
        <v>2</v>
      </c>
      <c r="B195" s="13">
        <f>B186</f>
        <v>5</v>
      </c>
      <c r="C195" s="10" t="s">
        <v>24</v>
      </c>
      <c r="D195" s="7" t="s">
        <v>38</v>
      </c>
      <c r="E195" s="42" t="s">
        <v>149</v>
      </c>
      <c r="F195" s="43">
        <v>80</v>
      </c>
      <c r="G195" s="43">
        <v>0.9</v>
      </c>
      <c r="H195" s="43">
        <v>7.2</v>
      </c>
      <c r="I195" s="43">
        <v>5.3</v>
      </c>
      <c r="J195" s="43">
        <v>89.5</v>
      </c>
      <c r="K195" s="44" t="s">
        <v>150</v>
      </c>
      <c r="L195" s="43">
        <v>8.56</v>
      </c>
    </row>
    <row r="196" spans="1:12" ht="14.4" x14ac:dyDescent="0.3">
      <c r="A196" s="23"/>
      <c r="B196" s="15"/>
      <c r="C196" s="11"/>
      <c r="D196" s="7" t="s">
        <v>25</v>
      </c>
      <c r="E196" s="42" t="s">
        <v>151</v>
      </c>
      <c r="F196" s="43">
        <v>200</v>
      </c>
      <c r="G196" s="43">
        <v>4.7</v>
      </c>
      <c r="H196" s="43">
        <v>5.6</v>
      </c>
      <c r="I196" s="43">
        <v>5.7</v>
      </c>
      <c r="J196" s="43">
        <v>92.2</v>
      </c>
      <c r="K196" s="44" t="s">
        <v>152</v>
      </c>
      <c r="L196" s="43">
        <v>8.58</v>
      </c>
    </row>
    <row r="197" spans="1:12" ht="26.4" x14ac:dyDescent="0.3">
      <c r="A197" s="23"/>
      <c r="B197" s="15"/>
      <c r="C197" s="11"/>
      <c r="D197" s="7" t="s">
        <v>26</v>
      </c>
      <c r="E197" s="63" t="s">
        <v>153</v>
      </c>
      <c r="F197" s="43">
        <v>300</v>
      </c>
      <c r="G197" s="43">
        <v>19.8</v>
      </c>
      <c r="H197" s="43">
        <v>14.4</v>
      </c>
      <c r="I197" s="43">
        <v>47</v>
      </c>
      <c r="J197" s="43">
        <v>396.8</v>
      </c>
      <c r="K197" s="44" t="s">
        <v>154</v>
      </c>
      <c r="L197" s="43">
        <v>39.56</v>
      </c>
    </row>
    <row r="198" spans="1:12" ht="14.4" x14ac:dyDescent="0.3">
      <c r="A198" s="23"/>
      <c r="B198" s="15"/>
      <c r="C198" s="11"/>
      <c r="D198" s="7" t="s">
        <v>27</v>
      </c>
      <c r="E198" s="42" t="s">
        <v>104</v>
      </c>
      <c r="F198" s="43">
        <v>200</v>
      </c>
      <c r="G198" s="43">
        <v>0.2</v>
      </c>
      <c r="H198" s="43">
        <v>0.1</v>
      </c>
      <c r="I198" s="43">
        <v>9.9</v>
      </c>
      <c r="J198" s="43">
        <v>41.6</v>
      </c>
      <c r="K198" s="44" t="s">
        <v>105</v>
      </c>
      <c r="L198" s="43">
        <v>7.7</v>
      </c>
    </row>
    <row r="199" spans="1:12" ht="14.4" x14ac:dyDescent="0.3">
      <c r="A199" s="23"/>
      <c r="B199" s="15"/>
      <c r="C199" s="11"/>
      <c r="D199" s="7" t="s">
        <v>29</v>
      </c>
      <c r="E199" s="42" t="s">
        <v>52</v>
      </c>
      <c r="F199" s="43">
        <v>55</v>
      </c>
      <c r="G199" s="43">
        <v>3.6</v>
      </c>
      <c r="H199" s="43">
        <v>0.7</v>
      </c>
      <c r="I199" s="43">
        <v>21.8</v>
      </c>
      <c r="J199" s="43">
        <v>107.6</v>
      </c>
      <c r="K199" s="44" t="s">
        <v>36</v>
      </c>
      <c r="L199" s="43">
        <v>3.14</v>
      </c>
    </row>
    <row r="200" spans="1:12" ht="14.4" x14ac:dyDescent="0.3">
      <c r="A200" s="23"/>
      <c r="B200" s="15"/>
      <c r="C200" s="11"/>
      <c r="D200" s="7" t="s">
        <v>28</v>
      </c>
      <c r="E200" s="42" t="s">
        <v>45</v>
      </c>
      <c r="F200" s="43">
        <v>60</v>
      </c>
      <c r="G200" s="43">
        <v>4.5999999999999996</v>
      </c>
      <c r="H200" s="43">
        <v>0.5</v>
      </c>
      <c r="I200" s="43">
        <v>29.5</v>
      </c>
      <c r="J200" s="43">
        <v>140.6</v>
      </c>
      <c r="K200" s="44" t="s">
        <v>36</v>
      </c>
      <c r="L200" s="43">
        <v>3.48</v>
      </c>
    </row>
    <row r="201" spans="1:12" ht="14.4" x14ac:dyDescent="0.3">
      <c r="A201" s="23"/>
      <c r="B201" s="15"/>
      <c r="C201" s="11"/>
      <c r="D201" s="7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4"/>
      <c r="B204" s="17"/>
      <c r="C204" s="8"/>
      <c r="D204" s="18" t="s">
        <v>30</v>
      </c>
      <c r="E204" s="9"/>
      <c r="F204" s="19">
        <f>SUM(F195:F203)</f>
        <v>895</v>
      </c>
      <c r="G204" s="19">
        <f t="shared" ref="G204:J204" si="80">SUM(G195:G203)</f>
        <v>33.800000000000004</v>
      </c>
      <c r="H204" s="19">
        <f t="shared" si="80"/>
        <v>28.500000000000004</v>
      </c>
      <c r="I204" s="19">
        <f t="shared" si="80"/>
        <v>119.2</v>
      </c>
      <c r="J204" s="19">
        <f t="shared" si="80"/>
        <v>868.30000000000007</v>
      </c>
      <c r="K204" s="25"/>
      <c r="L204" s="19">
        <f t="shared" ref="L204" si="81">SUM(L195:L203)</f>
        <v>71.02000000000001</v>
      </c>
    </row>
    <row r="205" spans="1:12" ht="14.4" x14ac:dyDescent="0.25">
      <c r="A205" s="29">
        <f>A186</f>
        <v>2</v>
      </c>
      <c r="B205" s="30">
        <f>B186</f>
        <v>5</v>
      </c>
      <c r="C205" s="60" t="s">
        <v>4</v>
      </c>
      <c r="D205" s="61"/>
      <c r="E205" s="31"/>
      <c r="F205" s="32">
        <f>F194+F204</f>
        <v>1590</v>
      </c>
      <c r="G205" s="32">
        <f t="shared" ref="G205" si="82">G194+G204</f>
        <v>55.900000000000006</v>
      </c>
      <c r="H205" s="32">
        <f t="shared" ref="H205" si="83">H194+H204</f>
        <v>43.900000000000006</v>
      </c>
      <c r="I205" s="32">
        <f t="shared" ref="I205" si="84">I194+I204</f>
        <v>228.4</v>
      </c>
      <c r="J205" s="32">
        <f t="shared" ref="J205:L205" si="85">J194+J204</f>
        <v>1531.6</v>
      </c>
      <c r="K205" s="32"/>
      <c r="L205" s="32">
        <f t="shared" si="85"/>
        <v>144.51000000000002</v>
      </c>
    </row>
    <row r="206" spans="1:12" x14ac:dyDescent="0.25">
      <c r="A206" s="27"/>
      <c r="B206" s="28"/>
      <c r="C206" s="62" t="s">
        <v>5</v>
      </c>
      <c r="D206" s="62"/>
      <c r="E206" s="62"/>
      <c r="F206" s="34">
        <f>(F26+F46+F66+F86+F106+F126+F146+F166+F185+F205)/(IF(F26=0,0,1)+IF(F46=0,0,1)+IF(F66=0,0,1)+IF(F86=0,0,1)+IF(F106=0,0,1)+IF(F126=0,0,1)+IF(F146=0,0,1)+IF(F166=0,0,1)+IF(F185=0,0,1)+IF(F205=0,0,1))</f>
        <v>1445.3</v>
      </c>
      <c r="G206" s="34">
        <f>(G26+G46+G66+G86+G106+G126+G146+G166+G185+G205)/(IF(G26=0,0,1)+IF(G46=0,0,1)+IF(G66=0,0,1)+IF(G86=0,0,1)+IF(G106=0,0,1)+IF(G126=0,0,1)+IF(G146=0,0,1)+IF(G166=0,0,1)+IF(G185=0,0,1)+IF(G205=0,0,1))</f>
        <v>59.759999999999991</v>
      </c>
      <c r="H206" s="34">
        <f>(H26+H46+H66+H86+H106+H126+H146+H166+H185+H205)/(IF(H26=0,0,1)+IF(H46=0,0,1)+IF(H66=0,0,1)+IF(H86=0,0,1)+IF(H106=0,0,1)+IF(H126=0,0,1)+IF(H146=0,0,1)+IF(H166=0,0,1)+IF(H185=0,0,1)+IF(H205=0,0,1))</f>
        <v>40.254999999999995</v>
      </c>
      <c r="I206" s="34">
        <f>(I26+I46+I66+I86+I106+I126+I146+I166+I185+I205)/(IF(I26=0,0,1)+IF(I46=0,0,1)+IF(I66=0,0,1)+IF(I86=0,0,1)+IF(I106=0,0,1)+IF(I126=0,0,1)+IF(I146=0,0,1)+IF(I166=0,0,1)+IF(I185=0,0,1)+IF(I205=0,0,1))</f>
        <v>213.35500000000002</v>
      </c>
      <c r="J206" s="34">
        <f>(J26+J46+J66+J86+J106+J126+J146+J166+J185+J205)/(IF(J26=0,0,1)+IF(J46=0,0,1)+IF(J66=0,0,1)+IF(J86=0,0,1)+IF(J106=0,0,1)+IF(J126=0,0,1)+IF(J146=0,0,1)+IF(J166=0,0,1)+IF(J185=0,0,1)+IF(J205=0,0,1))</f>
        <v>1466.1899999999998</v>
      </c>
      <c r="K206" s="34"/>
      <c r="L206" s="34">
        <v>1386.4</v>
      </c>
    </row>
  </sheetData>
  <mergeCells count="14">
    <mergeCell ref="C86:D86"/>
    <mergeCell ref="C106:D106"/>
    <mergeCell ref="C26:D26"/>
    <mergeCell ref="C206:E206"/>
    <mergeCell ref="C205:D205"/>
    <mergeCell ref="C126:D126"/>
    <mergeCell ref="C146:D146"/>
    <mergeCell ref="C166:D166"/>
    <mergeCell ref="C185:D185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2008-12-31T21:26:13Z</cp:lastPrinted>
  <dcterms:created xsi:type="dcterms:W3CDTF">2022-05-16T14:23:56Z</dcterms:created>
  <dcterms:modified xsi:type="dcterms:W3CDTF">2025-05-31T17:24:52Z</dcterms:modified>
</cp:coreProperties>
</file>